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G176" i="1"/>
  <c r="L176" i="1"/>
  <c r="J176" i="1"/>
  <c r="I176" i="1"/>
  <c r="J157" i="1"/>
  <c r="L157" i="1"/>
  <c r="G157" i="1"/>
  <c r="L138" i="1"/>
  <c r="I138" i="1"/>
  <c r="G138" i="1"/>
  <c r="J138" i="1"/>
  <c r="J119" i="1"/>
  <c r="G119" i="1"/>
  <c r="L119" i="1"/>
  <c r="I119" i="1"/>
  <c r="L100" i="1"/>
  <c r="G100" i="1"/>
  <c r="F100" i="1"/>
  <c r="L81" i="1"/>
  <c r="L62" i="1"/>
  <c r="L43" i="1"/>
  <c r="G81" i="1"/>
  <c r="J81" i="1"/>
  <c r="H81" i="1"/>
  <c r="F81" i="1"/>
  <c r="J62" i="1"/>
  <c r="I62" i="1"/>
  <c r="H62" i="1"/>
  <c r="G62" i="1"/>
  <c r="F62" i="1"/>
  <c r="J43" i="1"/>
  <c r="I43" i="1"/>
  <c r="H43" i="1"/>
  <c r="G43" i="1"/>
  <c r="F43" i="1"/>
  <c r="L24" i="1"/>
  <c r="J24" i="1"/>
  <c r="I24" i="1"/>
  <c r="H24" i="1"/>
  <c r="G24" i="1"/>
  <c r="F24" i="1"/>
  <c r="F176" i="1"/>
  <c r="F157" i="1"/>
  <c r="H138" i="1"/>
  <c r="F138" i="1"/>
  <c r="F119" i="1"/>
  <c r="J100" i="1"/>
  <c r="H100" i="1"/>
  <c r="J196" i="1" l="1"/>
  <c r="G196" i="1"/>
  <c r="L196" i="1"/>
  <c r="F196" i="1"/>
  <c r="I196" i="1"/>
  <c r="H196" i="1"/>
</calcChain>
</file>

<file path=xl/sharedStrings.xml><?xml version="1.0" encoding="utf-8"?>
<sst xmlns="http://schemas.openxmlformats.org/spreadsheetml/2006/main" count="467" uniqueCount="169">
  <si>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</si>
  <si>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</si>
  <si>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</si>
  <si>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</si>
  <si>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</si>
  <si>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</si>
  <si>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</si>
  <si>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</si>
  <si>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</si>
  <si>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</si>
  <si>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</si>
  <si>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</si>
  <si>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</si>
  <si>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</si>
  <si>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</si>
  <si>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</si>
  <si>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</si>
  <si>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</si>
  <si>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</si>
  <si>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</si>
  <si>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</si>
  <si>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</si>
  <si>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</si>
  <si>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</si>
  <si>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</si>
  <si>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</si>
  <si>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</si>
  <si>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</si>
  <si>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</si>
  <si>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</si>
  <si>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</si>
  <si>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</si>
  <si>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</si>
  <si>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</si>
  <si>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</si>
  <si>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</si>
  <si>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</si>
  <si>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</si>
  <si>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</si>
  <si>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</si>
  <si>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Алфимова Т.В</t>
  </si>
  <si>
    <t>хлеб пшеничный</t>
  </si>
  <si>
    <t>хлеб ржано-пшеничный</t>
  </si>
  <si>
    <t>щи из свежей капусты с картофелем</t>
  </si>
  <si>
    <t>рагу из птицы</t>
  </si>
  <si>
    <t>чай фруктовый</t>
  </si>
  <si>
    <t>каша манная молочная</t>
  </si>
  <si>
    <t>чай с сахаром</t>
  </si>
  <si>
    <t>суп из овощей</t>
  </si>
  <si>
    <t>котлеты рыбные любительские</t>
  </si>
  <si>
    <t>рис отварной</t>
  </si>
  <si>
    <t>сладкое</t>
  </si>
  <si>
    <t>борщ с капустой и картофелем</t>
  </si>
  <si>
    <t>макароны отварные</t>
  </si>
  <si>
    <t>сок фруктовый</t>
  </si>
  <si>
    <t>хлеб ржан.</t>
  </si>
  <si>
    <t>суп картофельный с макаронными изделиями</t>
  </si>
  <si>
    <t>биточек мясной</t>
  </si>
  <si>
    <t>капуста тушеная</t>
  </si>
  <si>
    <t>компот из смеси сухофруктов</t>
  </si>
  <si>
    <t>фрукты свежие яблоко</t>
  </si>
  <si>
    <t>картофель отварной</t>
  </si>
  <si>
    <t>салат витаминный</t>
  </si>
  <si>
    <t>суп картофельный с бобовыми (горох)</t>
  </si>
  <si>
    <t>курица в соусе с томатом</t>
  </si>
  <si>
    <t>макароные изд. Отварные</t>
  </si>
  <si>
    <t>свежие фрукты яблоко</t>
  </si>
  <si>
    <t>тефтели мясные с рисом (ежики)</t>
  </si>
  <si>
    <t>омлет натуральный</t>
  </si>
  <si>
    <t>икра кабачковая консервированная</t>
  </si>
  <si>
    <t>хле ржан.</t>
  </si>
  <si>
    <t>конд. Изд.</t>
  </si>
  <si>
    <t>свекольник</t>
  </si>
  <si>
    <t>шницель  мясной</t>
  </si>
  <si>
    <t>рагу из овощей</t>
  </si>
  <si>
    <t>какао с молоком</t>
  </si>
  <si>
    <t>суп крестьянский с крупой</t>
  </si>
  <si>
    <t>голубцы ленивые</t>
  </si>
  <si>
    <t>компот из свежих плодов (яблок)</t>
  </si>
  <si>
    <t>рассольник Ленинградский</t>
  </si>
  <si>
    <t>каша гречневая рассыпчатая</t>
  </si>
  <si>
    <t>фрукты свежие(яблоко)</t>
  </si>
  <si>
    <t>МБОУСОШ № 32</t>
  </si>
  <si>
    <t>28-60</t>
  </si>
  <si>
    <t>35-150</t>
  </si>
  <si>
    <t>молоко</t>
  </si>
  <si>
    <t>41-100</t>
  </si>
  <si>
    <t>04-35</t>
  </si>
  <si>
    <t>03-20</t>
  </si>
  <si>
    <t>31-60</t>
  </si>
  <si>
    <t>22-200</t>
  </si>
  <si>
    <t>39-90</t>
  </si>
  <si>
    <t>40-150</t>
  </si>
  <si>
    <t>напиток фруктово-ягодный</t>
  </si>
  <si>
    <t>4-45</t>
  </si>
  <si>
    <t>3-30</t>
  </si>
  <si>
    <t>кондит.изд. (пряник)  пром. Производства</t>
  </si>
  <si>
    <t>зеленый горошек консервированный</t>
  </si>
  <si>
    <t>44-60</t>
  </si>
  <si>
    <t>плов из мяса птицы</t>
  </si>
  <si>
    <t>49-240</t>
  </si>
  <si>
    <t>йогурт м.д.ж. 2,5% в пром.упаковке</t>
  </si>
  <si>
    <t>12-200</t>
  </si>
  <si>
    <t>4-35</t>
  </si>
  <si>
    <t>3-20</t>
  </si>
  <si>
    <t>салат из свеклы</t>
  </si>
  <si>
    <t>55-60</t>
  </si>
  <si>
    <t>20-200</t>
  </si>
  <si>
    <t>38-90</t>
  </si>
  <si>
    <t>каша ячневая рассыпчатая</t>
  </si>
  <si>
    <t>23-150</t>
  </si>
  <si>
    <t>9-200</t>
  </si>
  <si>
    <t>сыр порционный</t>
  </si>
  <si>
    <t>45-30</t>
  </si>
  <si>
    <t>каша гречневая рассыпчатая/биточек мясной</t>
  </si>
  <si>
    <t>23,39-240</t>
  </si>
  <si>
    <t>5-200</t>
  </si>
  <si>
    <t>фрукты свежие (апельсин, яблоко)</t>
  </si>
  <si>
    <t xml:space="preserve">салат из белокочанной капусты </t>
  </si>
  <si>
    <t>32-80</t>
  </si>
  <si>
    <t>19-200</t>
  </si>
  <si>
    <t>рыба припущенная</t>
  </si>
  <si>
    <t>57-95</t>
  </si>
  <si>
    <t>26-150</t>
  </si>
  <si>
    <t>8-200</t>
  </si>
  <si>
    <t>48-90</t>
  </si>
  <si>
    <t>25-150</t>
  </si>
  <si>
    <t>15-200</t>
  </si>
  <si>
    <t>печень по-строгановски</t>
  </si>
  <si>
    <t>51-130</t>
  </si>
  <si>
    <t>11-200</t>
  </si>
  <si>
    <t>картофель отварной/котлета рыбная</t>
  </si>
  <si>
    <t>26-240</t>
  </si>
  <si>
    <t>кукуруза консервированная</t>
  </si>
  <si>
    <t>43-100</t>
  </si>
  <si>
    <t>16-200</t>
  </si>
  <si>
    <t>46-240</t>
  </si>
  <si>
    <t>7-200</t>
  </si>
  <si>
    <t>фрукты свежие (яблоко)</t>
  </si>
  <si>
    <t>печенье пром.производства</t>
  </si>
  <si>
    <t>1-200</t>
  </si>
  <si>
    <t>яйца варенные</t>
  </si>
  <si>
    <t>36-50</t>
  </si>
  <si>
    <t>кофейный напиток</t>
  </si>
  <si>
    <t>59-200</t>
  </si>
  <si>
    <t>11-100</t>
  </si>
  <si>
    <t>икра кабачковая</t>
  </si>
  <si>
    <t>17-200</t>
  </si>
  <si>
    <t>24-150</t>
  </si>
  <si>
    <t>слойка с начинкой фруктовой</t>
  </si>
  <si>
    <t>32-60</t>
  </si>
  <si>
    <t>печень по-строгановски/картофель отварной</t>
  </si>
  <si>
    <t>51,26-280</t>
  </si>
  <si>
    <t>43-60</t>
  </si>
  <si>
    <t>14-200</t>
  </si>
  <si>
    <t>13-200</t>
  </si>
  <si>
    <t>кисель</t>
  </si>
  <si>
    <t>печенье пром. производства</t>
  </si>
  <si>
    <t>18-200</t>
  </si>
  <si>
    <t>42-150</t>
  </si>
  <si>
    <t>фрукты свежие (яблоко, апельсин)</t>
  </si>
  <si>
    <t>50-90</t>
  </si>
  <si>
    <t>25-200</t>
  </si>
  <si>
    <t>кисломолоч</t>
  </si>
  <si>
    <t>запеканка из творога со сгущенным молоком</t>
  </si>
  <si>
    <t>34-150</t>
  </si>
  <si>
    <t>10-200</t>
  </si>
  <si>
    <t xml:space="preserve">хлеб пшеничный 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</si>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</sst>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82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26</v>
      </c>
      <c r="E6" s="39" t="s">
        <v>69</v>
      </c>
      <c r="F6" s="40">
        <v>60</v>
      </c>
      <c r="G6" s="40">
        <v>0.8</v>
      </c>
      <c r="H6" s="40">
        <v>2.2000000000000002</v>
      </c>
      <c r="I6" s="40">
        <v>14.4</v>
      </c>
      <c r="J6" s="40">
        <v>58.2</v>
      </c>
      <c r="K6" s="41" t="s">
        <v>83</v>
      </c>
      <c r="L6" s="40">
        <v>19</v>
      </c>
    </row>
    <row r="7" spans="1:12" ht="15" x14ac:dyDescent="0.25">
      <c r="A7" s="23"/>
      <c r="B7" s="15"/>
      <c r="C7" s="11"/>
      <c r="D7" s="6" t="s">
        <v>21</v>
      </c>
      <c r="E7" s="42" t="s">
        <v>68</v>
      </c>
      <c r="F7" s="43">
        <v>150</v>
      </c>
      <c r="G7" s="43">
        <v>15</v>
      </c>
      <c r="H7" s="43">
        <v>15.1</v>
      </c>
      <c r="I7" s="43">
        <v>12.9</v>
      </c>
      <c r="J7" s="43">
        <v>298.5</v>
      </c>
      <c r="K7" s="44" t="s">
        <v>84</v>
      </c>
      <c r="L7" s="43">
        <v>75</v>
      </c>
    </row>
    <row r="8" spans="1:12" ht="15" x14ac:dyDescent="0.25">
      <c r="A8" s="23"/>
      <c r="B8" s="15"/>
      <c r="C8" s="11"/>
      <c r="D8" s="7" t="s">
        <v>22</v>
      </c>
      <c r="E8" s="42" t="s">
        <v>85</v>
      </c>
      <c r="F8" s="43">
        <v>200</v>
      </c>
      <c r="G8" s="43">
        <v>3.3</v>
      </c>
      <c r="H8" s="43">
        <v>3.7</v>
      </c>
      <c r="I8" s="43">
        <v>4.7</v>
      </c>
      <c r="J8" s="43">
        <v>64</v>
      </c>
      <c r="K8" s="44"/>
      <c r="L8" s="43">
        <v>23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35</v>
      </c>
      <c r="G9" s="43">
        <v>0.3</v>
      </c>
      <c r="H9" s="43">
        <v>0</v>
      </c>
      <c r="I9" s="43">
        <v>17</v>
      </c>
      <c r="J9" s="43">
        <v>73</v>
      </c>
      <c r="K9" s="57" t="s">
        <v>87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100</v>
      </c>
      <c r="G10" s="43">
        <v>0.4</v>
      </c>
      <c r="H10" s="43">
        <v>0.4</v>
      </c>
      <c r="I10" s="43">
        <v>10.4</v>
      </c>
      <c r="J10" s="43">
        <v>45</v>
      </c>
      <c r="K10" s="44" t="s">
        <v>86</v>
      </c>
      <c r="L10" s="43">
        <v>11.5</v>
      </c>
    </row>
    <row r="11" spans="1:12" ht="15" x14ac:dyDescent="0.25">
      <c r="A11" s="23"/>
      <c r="B11" s="15"/>
      <c r="C11" s="11"/>
      <c r="D11" s="6" t="s">
        <v>70</v>
      </c>
      <c r="E11" s="42" t="s">
        <v>42</v>
      </c>
      <c r="F11" s="43">
        <v>20</v>
      </c>
      <c r="G11" s="43">
        <v>1</v>
      </c>
      <c r="H11" s="43">
        <v>0.7</v>
      </c>
      <c r="I11" s="43">
        <v>6.7</v>
      </c>
      <c r="J11" s="43">
        <v>35</v>
      </c>
      <c r="K11" s="57" t="s">
        <v>88</v>
      </c>
      <c r="L11" s="43">
        <v>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20.8</v>
      </c>
      <c r="H13" s="19">
        <f t="shared" si="0"/>
        <v>22.099999999999998</v>
      </c>
      <c r="I13" s="19">
        <f t="shared" si="0"/>
        <v>66.099999999999994</v>
      </c>
      <c r="J13" s="19">
        <f t="shared" si="0"/>
        <v>573.70000000000005</v>
      </c>
      <c r="K13" s="25"/>
      <c r="L13" s="19">
        <f t="shared" ref="L13" si="1">SUM(L6:L12)</f>
        <v>134.5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62</v>
      </c>
      <c r="F14" s="43">
        <v>60</v>
      </c>
      <c r="G14" s="43">
        <v>0.7</v>
      </c>
      <c r="H14" s="43">
        <v>2</v>
      </c>
      <c r="I14" s="43">
        <v>7</v>
      </c>
      <c r="J14" s="43">
        <v>49.2</v>
      </c>
      <c r="K14" s="44" t="s">
        <v>89</v>
      </c>
      <c r="L14" s="43">
        <v>18</v>
      </c>
    </row>
    <row r="15" spans="1:12" ht="15" x14ac:dyDescent="0.25">
      <c r="A15" s="23"/>
      <c r="B15" s="15"/>
      <c r="C15" s="11"/>
      <c r="D15" s="7" t="s">
        <v>27</v>
      </c>
      <c r="E15" s="42" t="s">
        <v>72</v>
      </c>
      <c r="F15" s="43">
        <v>200</v>
      </c>
      <c r="G15" s="43">
        <v>1.8</v>
      </c>
      <c r="H15" s="43">
        <v>4.0999999999999996</v>
      </c>
      <c r="I15" s="43">
        <v>9.3000000000000007</v>
      </c>
      <c r="J15" s="43">
        <v>81.099999999999994</v>
      </c>
      <c r="K15" s="44" t="s">
        <v>90</v>
      </c>
      <c r="L15" s="43">
        <v>17</v>
      </c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90</v>
      </c>
      <c r="G16" s="43">
        <v>14.3</v>
      </c>
      <c r="H16" s="43">
        <v>7.1</v>
      </c>
      <c r="I16" s="43">
        <v>14.4</v>
      </c>
      <c r="J16" s="43">
        <v>189</v>
      </c>
      <c r="K16" s="44" t="s">
        <v>91</v>
      </c>
      <c r="L16" s="43">
        <v>58</v>
      </c>
    </row>
    <row r="17" spans="1:12" ht="15" x14ac:dyDescent="0.25">
      <c r="A17" s="23"/>
      <c r="B17" s="15"/>
      <c r="C17" s="11"/>
      <c r="D17" s="7" t="s">
        <v>29</v>
      </c>
      <c r="E17" s="42" t="s">
        <v>74</v>
      </c>
      <c r="F17" s="43">
        <v>150</v>
      </c>
      <c r="G17" s="43">
        <v>3</v>
      </c>
      <c r="H17" s="43">
        <v>8.3000000000000007</v>
      </c>
      <c r="I17" s="43">
        <v>11.5</v>
      </c>
      <c r="J17" s="43">
        <v>187.5</v>
      </c>
      <c r="K17" s="44" t="s">
        <v>92</v>
      </c>
      <c r="L17" s="43">
        <v>11</v>
      </c>
    </row>
    <row r="18" spans="1:12" ht="15" x14ac:dyDescent="0.25">
      <c r="A18" s="23"/>
      <c r="B18" s="15"/>
      <c r="C18" s="11"/>
      <c r="D18" s="7" t="s">
        <v>30</v>
      </c>
      <c r="E18" s="42" t="s">
        <v>93</v>
      </c>
      <c r="F18" s="43">
        <v>200</v>
      </c>
      <c r="G18" s="43">
        <v>2</v>
      </c>
      <c r="H18" s="43">
        <v>0.2</v>
      </c>
      <c r="I18" s="43">
        <v>3.8</v>
      </c>
      <c r="J18" s="43">
        <v>24.9</v>
      </c>
      <c r="K18" s="44"/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45</v>
      </c>
      <c r="G19" s="43">
        <v>0.4</v>
      </c>
      <c r="H19" s="43">
        <v>0.1</v>
      </c>
      <c r="I19" s="43">
        <v>21.9</v>
      </c>
      <c r="J19" s="43">
        <v>93.9</v>
      </c>
      <c r="K19" s="57" t="s">
        <v>94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1.5</v>
      </c>
      <c r="H20" s="43">
        <v>1.1000000000000001</v>
      </c>
      <c r="I20" s="43">
        <v>10.1</v>
      </c>
      <c r="J20" s="43">
        <v>52.5</v>
      </c>
      <c r="K20" s="57" t="s">
        <v>95</v>
      </c>
      <c r="L20" s="43">
        <v>2.5</v>
      </c>
    </row>
    <row r="21" spans="1:12" ht="15" x14ac:dyDescent="0.25">
      <c r="A21" s="23"/>
      <c r="B21" s="15"/>
      <c r="C21" s="11"/>
      <c r="D21" s="6" t="s">
        <v>71</v>
      </c>
      <c r="E21" s="42" t="s">
        <v>96</v>
      </c>
      <c r="F21" s="43">
        <v>18</v>
      </c>
      <c r="G21" s="43">
        <v>1.2</v>
      </c>
      <c r="H21" s="43">
        <v>11.5</v>
      </c>
      <c r="I21" s="43">
        <v>12.6</v>
      </c>
      <c r="J21" s="43">
        <v>65.2</v>
      </c>
      <c r="K21" s="44"/>
      <c r="L21" s="43">
        <v>3.5</v>
      </c>
    </row>
    <row r="22" spans="1:12" ht="15" x14ac:dyDescent="0.25">
      <c r="A22" s="23"/>
      <c r="B22" s="15"/>
      <c r="C22" s="11"/>
      <c r="D22" s="6" t="s">
        <v>24</v>
      </c>
      <c r="E22" s="42" t="s">
        <v>81</v>
      </c>
      <c r="F22" s="43">
        <v>100</v>
      </c>
      <c r="G22" s="43">
        <v>0.4</v>
      </c>
      <c r="H22" s="43">
        <v>0.4</v>
      </c>
      <c r="I22" s="43">
        <v>10.4</v>
      </c>
      <c r="J22" s="43">
        <v>45</v>
      </c>
      <c r="K22" s="44" t="s">
        <v>86</v>
      </c>
      <c r="L22" s="43">
        <v>11.5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893</v>
      </c>
      <c r="G23" s="19">
        <f t="shared" ref="G23:J23" si="2">SUM(G14:G22)</f>
        <v>25.299999999999997</v>
      </c>
      <c r="H23" s="19">
        <f t="shared" si="2"/>
        <v>34.800000000000004</v>
      </c>
      <c r="I23" s="19">
        <f t="shared" si="2"/>
        <v>101</v>
      </c>
      <c r="J23" s="19">
        <f t="shared" si="2"/>
        <v>788.30000000000007</v>
      </c>
      <c r="K23" s="25"/>
      <c r="L23" s="19">
        <f t="shared" ref="L23" si="3">SUM(L14:L22)</f>
        <v>135.5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1458</v>
      </c>
      <c r="G24" s="32">
        <f t="shared" ref="G24:J24" si="4">G13+G23</f>
        <v>46.099999999999994</v>
      </c>
      <c r="H24" s="32">
        <f t="shared" si="4"/>
        <v>56.900000000000006</v>
      </c>
      <c r="I24" s="32">
        <f t="shared" si="4"/>
        <v>167.1</v>
      </c>
      <c r="J24" s="32">
        <f t="shared" si="4"/>
        <v>1362</v>
      </c>
      <c r="K24" s="32"/>
      <c r="L24" s="32">
        <f t="shared" ref="L24" si="5">L13+L23</f>
        <v>270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99</v>
      </c>
      <c r="F25" s="40">
        <v>240</v>
      </c>
      <c r="G25" s="40">
        <v>17.8</v>
      </c>
      <c r="H25" s="40">
        <v>17.8</v>
      </c>
      <c r="I25" s="40">
        <v>32.6</v>
      </c>
      <c r="J25" s="40">
        <v>369.6</v>
      </c>
      <c r="K25" s="41" t="s">
        <v>100</v>
      </c>
      <c r="L25" s="40">
        <v>77</v>
      </c>
    </row>
    <row r="26" spans="1:12" ht="15" x14ac:dyDescent="0.25">
      <c r="A26" s="14"/>
      <c r="B26" s="15"/>
      <c r="C26" s="11"/>
      <c r="D26" s="6" t="s">
        <v>26</v>
      </c>
      <c r="E26" s="42" t="s">
        <v>97</v>
      </c>
      <c r="F26" s="43">
        <v>60</v>
      </c>
      <c r="G26" s="43">
        <v>1.9</v>
      </c>
      <c r="H26" s="43">
        <v>0.1</v>
      </c>
      <c r="I26" s="43">
        <v>3.9</v>
      </c>
      <c r="J26" s="43">
        <v>24</v>
      </c>
      <c r="K26" s="44" t="s">
        <v>98</v>
      </c>
      <c r="L26" s="43">
        <v>26</v>
      </c>
    </row>
    <row r="27" spans="1:12" ht="15" x14ac:dyDescent="0.25">
      <c r="A27" s="14"/>
      <c r="B27" s="15"/>
      <c r="C27" s="11"/>
      <c r="D27" s="7" t="s">
        <v>22</v>
      </c>
      <c r="E27" s="42" t="s">
        <v>101</v>
      </c>
      <c r="F27" s="43">
        <v>200</v>
      </c>
      <c r="G27" s="43">
        <v>10</v>
      </c>
      <c r="H27" s="43">
        <v>5</v>
      </c>
      <c r="I27" s="43">
        <v>7</v>
      </c>
      <c r="J27" s="43">
        <v>118</v>
      </c>
      <c r="K27" s="44" t="s">
        <v>102</v>
      </c>
      <c r="L27" s="43">
        <v>36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35</v>
      </c>
      <c r="G28" s="43">
        <v>0.3</v>
      </c>
      <c r="H28" s="43">
        <v>0</v>
      </c>
      <c r="I28" s="43">
        <v>17</v>
      </c>
      <c r="J28" s="43">
        <v>73</v>
      </c>
      <c r="K28" s="57" t="s">
        <v>103</v>
      </c>
      <c r="L28" s="43">
        <v>4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55</v>
      </c>
      <c r="E30" s="42" t="s">
        <v>42</v>
      </c>
      <c r="F30" s="43">
        <v>20</v>
      </c>
      <c r="G30" s="43">
        <v>1</v>
      </c>
      <c r="H30" s="43">
        <v>0.7</v>
      </c>
      <c r="I30" s="43">
        <v>6.7</v>
      </c>
      <c r="J30" s="43">
        <v>35</v>
      </c>
      <c r="K30" s="57" t="s">
        <v>104</v>
      </c>
      <c r="L30" s="43">
        <v>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31</v>
      </c>
      <c r="H32" s="19">
        <f t="shared" ref="H32" si="7">SUM(H25:H31)</f>
        <v>23.6</v>
      </c>
      <c r="I32" s="19">
        <f t="shared" ref="I32" si="8">SUM(I25:I31)</f>
        <v>67.2</v>
      </c>
      <c r="J32" s="19">
        <f t="shared" ref="J32:L32" si="9">SUM(J25:J31)</f>
        <v>619.6</v>
      </c>
      <c r="K32" s="25"/>
      <c r="L32" s="19">
        <f t="shared" si="9"/>
        <v>145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105</v>
      </c>
      <c r="F33" s="43">
        <v>60</v>
      </c>
      <c r="G33" s="43">
        <v>1</v>
      </c>
      <c r="H33" s="43">
        <v>1.8</v>
      </c>
      <c r="I33" s="43">
        <v>5</v>
      </c>
      <c r="J33" s="43">
        <v>40.200000000000003</v>
      </c>
      <c r="K33" s="44" t="s">
        <v>106</v>
      </c>
      <c r="L33" s="43">
        <v>18</v>
      </c>
    </row>
    <row r="34" spans="1:12" ht="15" x14ac:dyDescent="0.25">
      <c r="A34" s="14"/>
      <c r="B34" s="15"/>
      <c r="C34" s="11"/>
      <c r="D34" s="7" t="s">
        <v>27</v>
      </c>
      <c r="E34" s="42" t="s">
        <v>76</v>
      </c>
      <c r="F34" s="43">
        <v>200</v>
      </c>
      <c r="G34" s="43">
        <v>2.1</v>
      </c>
      <c r="H34" s="43">
        <v>4.2</v>
      </c>
      <c r="I34" s="43">
        <v>11.4</v>
      </c>
      <c r="J34" s="43">
        <v>92.8</v>
      </c>
      <c r="K34" s="44" t="s">
        <v>107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77</v>
      </c>
      <c r="F35" s="43">
        <v>90</v>
      </c>
      <c r="G35" s="43">
        <v>6.1</v>
      </c>
      <c r="H35" s="43">
        <v>7</v>
      </c>
      <c r="I35" s="43">
        <v>5.6</v>
      </c>
      <c r="J35" s="43">
        <v>112.5</v>
      </c>
      <c r="K35" s="44" t="s">
        <v>108</v>
      </c>
      <c r="L35" s="43">
        <v>16</v>
      </c>
    </row>
    <row r="36" spans="1:12" ht="15" x14ac:dyDescent="0.25">
      <c r="A36" s="14"/>
      <c r="B36" s="15"/>
      <c r="C36" s="11"/>
      <c r="D36" s="7" t="s">
        <v>29</v>
      </c>
      <c r="E36" s="42" t="s">
        <v>109</v>
      </c>
      <c r="F36" s="43">
        <v>150</v>
      </c>
      <c r="G36" s="43">
        <v>4.7</v>
      </c>
      <c r="H36" s="43">
        <v>9.1999999999999993</v>
      </c>
      <c r="I36" s="43">
        <v>30.9</v>
      </c>
      <c r="J36" s="43">
        <v>231</v>
      </c>
      <c r="K36" s="44" t="s">
        <v>110</v>
      </c>
      <c r="L36" s="43">
        <v>12</v>
      </c>
    </row>
    <row r="37" spans="1:12" ht="15" x14ac:dyDescent="0.2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0.2</v>
      </c>
      <c r="H37" s="43">
        <v>0</v>
      </c>
      <c r="I37" s="43">
        <v>3.6</v>
      </c>
      <c r="J37" s="43">
        <v>140</v>
      </c>
      <c r="K37" s="44" t="s">
        <v>111</v>
      </c>
      <c r="L37" s="43">
        <v>9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45</v>
      </c>
      <c r="G38" s="43">
        <v>0.4</v>
      </c>
      <c r="H38" s="43">
        <v>0.1</v>
      </c>
      <c r="I38" s="43">
        <v>21.9</v>
      </c>
      <c r="J38" s="43">
        <v>93.9</v>
      </c>
      <c r="K38" s="57" t="s">
        <v>94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1.5</v>
      </c>
      <c r="H39" s="43">
        <v>1.1000000000000001</v>
      </c>
      <c r="I39" s="43">
        <v>10.1</v>
      </c>
      <c r="J39" s="43">
        <v>52.5</v>
      </c>
      <c r="K39" s="57" t="s">
        <v>95</v>
      </c>
      <c r="L39" s="43">
        <v>3.5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15.999999999999998</v>
      </c>
      <c r="H42" s="19">
        <f t="shared" ref="H42" si="11">SUM(H33:H41)</f>
        <v>23.400000000000002</v>
      </c>
      <c r="I42" s="19">
        <f t="shared" ref="I42" si="12">SUM(I33:I41)</f>
        <v>88.5</v>
      </c>
      <c r="J42" s="19">
        <f t="shared" ref="J42:L42" si="13">SUM(J33:J41)</f>
        <v>762.9</v>
      </c>
      <c r="K42" s="25"/>
      <c r="L42" s="19">
        <f t="shared" si="13"/>
        <v>77.5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1330</v>
      </c>
      <c r="G43" s="32">
        <f t="shared" ref="G43" si="14">G32+G42</f>
        <v>47</v>
      </c>
      <c r="H43" s="32">
        <f t="shared" ref="H43" si="15">H32+H42</f>
        <v>47</v>
      </c>
      <c r="I43" s="32">
        <f t="shared" ref="I43" si="16">I32+I42</f>
        <v>155.69999999999999</v>
      </c>
      <c r="J43" s="32">
        <f t="shared" ref="J43:L43" si="17">J32+J42</f>
        <v>1382.5</v>
      </c>
      <c r="K43" s="32"/>
      <c r="L43" s="32">
        <f t="shared" si="17"/>
        <v>222.5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114</v>
      </c>
      <c r="F44" s="40">
        <v>240</v>
      </c>
      <c r="G44" s="40">
        <v>20.5</v>
      </c>
      <c r="H44" s="40">
        <v>17.5</v>
      </c>
      <c r="I44" s="40">
        <v>51.6</v>
      </c>
      <c r="J44" s="40">
        <v>457.5</v>
      </c>
      <c r="K44" s="41" t="s">
        <v>115</v>
      </c>
      <c r="L44" s="40">
        <v>72</v>
      </c>
    </row>
    <row r="45" spans="1:12" ht="15" x14ac:dyDescent="0.25">
      <c r="A45" s="23"/>
      <c r="B45" s="15"/>
      <c r="C45" s="11"/>
      <c r="D45" s="6" t="s">
        <v>163</v>
      </c>
      <c r="E45" s="42" t="s">
        <v>112</v>
      </c>
      <c r="F45" s="43">
        <v>30</v>
      </c>
      <c r="G45" s="43">
        <v>5.7</v>
      </c>
      <c r="H45" s="43">
        <v>7.5</v>
      </c>
      <c r="I45" s="43">
        <v>0.1</v>
      </c>
      <c r="J45" s="43">
        <v>91</v>
      </c>
      <c r="K45" s="44" t="s">
        <v>113</v>
      </c>
      <c r="L45" s="43">
        <v>27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</v>
      </c>
      <c r="H46" s="43">
        <v>0</v>
      </c>
      <c r="I46" s="43">
        <v>10.3</v>
      </c>
      <c r="J46" s="43">
        <v>41.2</v>
      </c>
      <c r="K46" s="57" t="s">
        <v>116</v>
      </c>
      <c r="L46" s="43">
        <v>2.94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</v>
      </c>
      <c r="H47" s="43">
        <v>0.7</v>
      </c>
      <c r="I47" s="43">
        <v>6.7</v>
      </c>
      <c r="J47" s="43">
        <v>35</v>
      </c>
      <c r="K47" s="57" t="s">
        <v>104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117</v>
      </c>
      <c r="F48" s="43">
        <v>100</v>
      </c>
      <c r="G48" s="43">
        <v>0.4</v>
      </c>
      <c r="H48" s="43">
        <v>0.4</v>
      </c>
      <c r="I48" s="43">
        <v>10.4</v>
      </c>
      <c r="J48" s="43">
        <v>45</v>
      </c>
      <c r="K48" s="44" t="s">
        <v>86</v>
      </c>
      <c r="L48" s="43">
        <v>11.5</v>
      </c>
    </row>
    <row r="49" spans="1:12" ht="15" x14ac:dyDescent="0.25">
      <c r="A49" s="23"/>
      <c r="B49" s="15"/>
      <c r="C49" s="11"/>
      <c r="D49" s="6" t="s">
        <v>23</v>
      </c>
      <c r="E49" s="42" t="s">
        <v>41</v>
      </c>
      <c r="F49" s="43">
        <v>35</v>
      </c>
      <c r="G49" s="43">
        <v>0.3</v>
      </c>
      <c r="H49" s="43">
        <v>0</v>
      </c>
      <c r="I49" s="43">
        <v>17</v>
      </c>
      <c r="J49" s="43">
        <v>73</v>
      </c>
      <c r="K49" s="57" t="s">
        <v>103</v>
      </c>
      <c r="L49" s="43">
        <v>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>SUM(G44:G50)</f>
        <v>27.9</v>
      </c>
      <c r="H51" s="19">
        <f>SUM(H44:H50)</f>
        <v>26.099999999999998</v>
      </c>
      <c r="I51" s="19">
        <f>SUM(I44:I50)</f>
        <v>96.100000000000009</v>
      </c>
      <c r="J51" s="19">
        <f>SUM(J44:J50)</f>
        <v>742.7</v>
      </c>
      <c r="K51" s="25"/>
      <c r="L51" s="19">
        <f>SUM(L44:L50)</f>
        <v>119.44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118</v>
      </c>
      <c r="F52" s="43">
        <v>80</v>
      </c>
      <c r="G52" s="43">
        <v>1.1000000000000001</v>
      </c>
      <c r="H52" s="43">
        <v>4.0999999999999996</v>
      </c>
      <c r="I52" s="43">
        <v>7.1</v>
      </c>
      <c r="J52" s="43">
        <v>70.400000000000006</v>
      </c>
      <c r="K52" s="44" t="s">
        <v>119</v>
      </c>
      <c r="L52" s="43">
        <v>12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5</v>
      </c>
      <c r="H53" s="43">
        <v>4.5</v>
      </c>
      <c r="I53" s="43">
        <v>17.8</v>
      </c>
      <c r="J53" s="43">
        <v>133.6</v>
      </c>
      <c r="K53" s="44" t="s">
        <v>120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121</v>
      </c>
      <c r="F54" s="43">
        <v>95</v>
      </c>
      <c r="G54" s="43">
        <v>9.3000000000000007</v>
      </c>
      <c r="H54" s="43">
        <v>8.4</v>
      </c>
      <c r="I54" s="43">
        <v>0.8</v>
      </c>
      <c r="J54" s="43">
        <v>79.8</v>
      </c>
      <c r="K54" s="44" t="s">
        <v>122</v>
      </c>
      <c r="L54" s="43">
        <v>40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3</v>
      </c>
      <c r="H55" s="43">
        <v>6.4</v>
      </c>
      <c r="I55" s="43">
        <v>19.899999999999999</v>
      </c>
      <c r="J55" s="43">
        <v>151.30000000000001</v>
      </c>
      <c r="K55" s="44" t="s">
        <v>123</v>
      </c>
      <c r="L55" s="43">
        <v>24</v>
      </c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0.3</v>
      </c>
      <c r="H56" s="43">
        <v>0</v>
      </c>
      <c r="I56" s="43">
        <v>31.4</v>
      </c>
      <c r="J56" s="43">
        <v>124</v>
      </c>
      <c r="K56" s="44" t="s">
        <v>124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45</v>
      </c>
      <c r="G57" s="43">
        <v>0.4</v>
      </c>
      <c r="H57" s="43">
        <v>0.1</v>
      </c>
      <c r="I57" s="43">
        <v>21.9</v>
      </c>
      <c r="J57" s="43">
        <v>93.9</v>
      </c>
      <c r="K57" s="57" t="s">
        <v>94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1.5</v>
      </c>
      <c r="H58" s="43">
        <v>1.1000000000000001</v>
      </c>
      <c r="I58" s="43">
        <v>10.1</v>
      </c>
      <c r="J58" s="43">
        <v>52.5</v>
      </c>
      <c r="K58" s="57" t="s">
        <v>95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18">SUM(G52:G60)</f>
        <v>20.599999999999998</v>
      </c>
      <c r="H61" s="19">
        <f t="shared" ref="H61" si="19">SUM(H52:H60)</f>
        <v>24.6</v>
      </c>
      <c r="I61" s="19">
        <f t="shared" ref="I61" si="20">SUM(I52:I60)</f>
        <v>109</v>
      </c>
      <c r="J61" s="19">
        <f t="shared" ref="J61:L61" si="21">SUM(J52:J60)</f>
        <v>705.5</v>
      </c>
      <c r="K61" s="25"/>
      <c r="L61" s="19">
        <f t="shared" si="21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1425</v>
      </c>
      <c r="G62" s="32">
        <f t="shared" ref="G62" si="22">G51+G61</f>
        <v>48.5</v>
      </c>
      <c r="H62" s="32">
        <f t="shared" ref="H62" si="23">H51+H61</f>
        <v>50.7</v>
      </c>
      <c r="I62" s="32">
        <f t="shared" ref="I62" si="24">I51+I61</f>
        <v>205.10000000000002</v>
      </c>
      <c r="J62" s="32">
        <f t="shared" ref="J62:L62" si="25">J51+J61</f>
        <v>1448.2</v>
      </c>
      <c r="K62" s="32"/>
      <c r="L62" s="32">
        <f t="shared" si="25"/>
        <v>221.44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90</v>
      </c>
      <c r="G63" s="40">
        <v>8.4</v>
      </c>
      <c r="H63" s="40">
        <v>10</v>
      </c>
      <c r="I63" s="40">
        <v>10.1</v>
      </c>
      <c r="J63" s="40">
        <v>165.6</v>
      </c>
      <c r="K63" s="41" t="s">
        <v>125</v>
      </c>
      <c r="L63" s="40">
        <v>45</v>
      </c>
    </row>
    <row r="64" spans="1:12" ht="15" x14ac:dyDescent="0.25">
      <c r="A64" s="23"/>
      <c r="B64" s="15"/>
      <c r="C64" s="11"/>
      <c r="D64" s="6" t="s">
        <v>29</v>
      </c>
      <c r="E64" s="42" t="s">
        <v>53</v>
      </c>
      <c r="F64" s="43">
        <v>150</v>
      </c>
      <c r="G64" s="43">
        <v>5.0999999999999996</v>
      </c>
      <c r="H64" s="43">
        <v>9.1999999999999993</v>
      </c>
      <c r="I64" s="43">
        <v>34.200000000000003</v>
      </c>
      <c r="J64" s="43">
        <v>244.5</v>
      </c>
      <c r="K64" s="44" t="s">
        <v>126</v>
      </c>
      <c r="L64" s="43">
        <v>20</v>
      </c>
    </row>
    <row r="65" spans="1:12" ht="1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4.9000000000000004</v>
      </c>
      <c r="H65" s="43">
        <v>5</v>
      </c>
      <c r="I65" s="43">
        <v>32.5</v>
      </c>
      <c r="J65" s="43">
        <v>190</v>
      </c>
      <c r="K65" s="44" t="s">
        <v>102</v>
      </c>
      <c r="L65" s="43">
        <v>36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35</v>
      </c>
      <c r="G66" s="43">
        <v>0.3</v>
      </c>
      <c r="H66" s="43">
        <v>0</v>
      </c>
      <c r="I66" s="43">
        <v>17</v>
      </c>
      <c r="J66" s="43">
        <v>73</v>
      </c>
      <c r="K66" s="57" t="s">
        <v>103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>
        <v>60</v>
      </c>
      <c r="G67" s="43">
        <v>0.7</v>
      </c>
      <c r="H67" s="43">
        <v>2</v>
      </c>
      <c r="I67" s="43">
        <v>7</v>
      </c>
      <c r="J67" s="43">
        <v>49.2</v>
      </c>
      <c r="K67" s="44" t="s">
        <v>89</v>
      </c>
      <c r="L67" s="43">
        <v>18</v>
      </c>
    </row>
    <row r="68" spans="1:12" ht="15" x14ac:dyDescent="0.25">
      <c r="A68" s="23"/>
      <c r="B68" s="15"/>
      <c r="C68" s="11"/>
      <c r="D68" s="6" t="s">
        <v>55</v>
      </c>
      <c r="E68" s="42" t="s">
        <v>42</v>
      </c>
      <c r="F68" s="43">
        <v>20</v>
      </c>
      <c r="G68" s="43">
        <v>1</v>
      </c>
      <c r="H68" s="43">
        <v>0.7</v>
      </c>
      <c r="I68" s="43">
        <v>6.7</v>
      </c>
      <c r="J68" s="43">
        <v>35</v>
      </c>
      <c r="K68" s="57" t="s">
        <v>104</v>
      </c>
      <c r="L68" s="43">
        <v>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26">SUM(G63:G69)</f>
        <v>20.399999999999999</v>
      </c>
      <c r="H70" s="19">
        <f t="shared" ref="H70" si="27">SUM(H63:H69)</f>
        <v>26.9</v>
      </c>
      <c r="I70" s="19">
        <f t="shared" ref="I70" si="28">SUM(I63:I69)</f>
        <v>107.50000000000001</v>
      </c>
      <c r="J70" s="19">
        <f t="shared" ref="J70:L70" si="29">SUM(J63:J69)</f>
        <v>757.30000000000007</v>
      </c>
      <c r="K70" s="25"/>
      <c r="L70" s="19">
        <f t="shared" si="29"/>
        <v>125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97</v>
      </c>
      <c r="F71" s="43">
        <v>60</v>
      </c>
      <c r="G71" s="43">
        <v>1.9</v>
      </c>
      <c r="H71" s="43">
        <v>0.1</v>
      </c>
      <c r="I71" s="43">
        <v>3.9</v>
      </c>
      <c r="J71" s="43">
        <v>24</v>
      </c>
      <c r="K71" s="44" t="s">
        <v>98</v>
      </c>
      <c r="L71" s="43">
        <v>26</v>
      </c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2.4</v>
      </c>
      <c r="H72" s="43">
        <v>3.6</v>
      </c>
      <c r="I72" s="43">
        <v>16.100000000000001</v>
      </c>
      <c r="J72" s="43">
        <v>108</v>
      </c>
      <c r="K72" s="44" t="s">
        <v>127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128</v>
      </c>
      <c r="F73" s="43">
        <v>130</v>
      </c>
      <c r="G73" s="43">
        <v>17.7</v>
      </c>
      <c r="H73" s="43">
        <v>17.7</v>
      </c>
      <c r="I73" s="43">
        <v>5.0999999999999996</v>
      </c>
      <c r="J73" s="43">
        <v>253.5</v>
      </c>
      <c r="K73" s="44" t="s">
        <v>129</v>
      </c>
      <c r="L73" s="43">
        <v>45</v>
      </c>
    </row>
    <row r="74" spans="1:12" ht="15" x14ac:dyDescent="0.25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8.4</v>
      </c>
      <c r="H74" s="43">
        <v>10.8</v>
      </c>
      <c r="I74" s="43">
        <v>41.3</v>
      </c>
      <c r="J74" s="43">
        <v>303</v>
      </c>
      <c r="K74" s="44" t="s">
        <v>110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1</v>
      </c>
      <c r="H75" s="43">
        <v>0</v>
      </c>
      <c r="I75" s="43">
        <v>21.2</v>
      </c>
      <c r="J75" s="43">
        <v>88</v>
      </c>
      <c r="K75" s="44" t="s">
        <v>130</v>
      </c>
      <c r="L75" s="43">
        <v>28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45</v>
      </c>
      <c r="G76" s="43">
        <v>0.4</v>
      </c>
      <c r="H76" s="43">
        <v>0.1</v>
      </c>
      <c r="I76" s="43">
        <v>21.9</v>
      </c>
      <c r="J76" s="43">
        <v>93.9</v>
      </c>
      <c r="K76" s="57" t="s">
        <v>94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1.5</v>
      </c>
      <c r="H77" s="43">
        <v>1.1000000000000001</v>
      </c>
      <c r="I77" s="43">
        <v>10.1</v>
      </c>
      <c r="J77" s="43">
        <v>52.5</v>
      </c>
      <c r="K77" s="57" t="s">
        <v>95</v>
      </c>
      <c r="L77" s="43">
        <v>3.5</v>
      </c>
    </row>
    <row r="78" spans="1:12" ht="15" x14ac:dyDescent="0.25">
      <c r="A78" s="23"/>
      <c r="B78" s="15"/>
      <c r="C78" s="11"/>
      <c r="D78" s="6" t="s">
        <v>24</v>
      </c>
      <c r="E78" s="42" t="s">
        <v>81</v>
      </c>
      <c r="F78" s="43">
        <v>100</v>
      </c>
      <c r="G78" s="43">
        <v>0.4</v>
      </c>
      <c r="H78" s="43">
        <v>0.4</v>
      </c>
      <c r="I78" s="43">
        <v>10.4</v>
      </c>
      <c r="J78" s="43">
        <v>45</v>
      </c>
      <c r="K78" s="44" t="s">
        <v>86</v>
      </c>
      <c r="L78" s="43">
        <v>11.5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915</v>
      </c>
      <c r="G80" s="19">
        <f t="shared" ref="G80" si="30">SUM(G71:G79)</f>
        <v>33.699999999999996</v>
      </c>
      <c r="H80" s="19">
        <f t="shared" ref="H80" si="31">SUM(H71:H79)</f>
        <v>33.800000000000004</v>
      </c>
      <c r="I80" s="19">
        <f t="shared" ref="I80" si="32">SUM(I71:I79)</f>
        <v>130</v>
      </c>
      <c r="J80" s="19">
        <f t="shared" ref="J80:L80" si="33">SUM(J71:J79)</f>
        <v>967.9</v>
      </c>
      <c r="K80" s="25"/>
      <c r="L80" s="19">
        <f t="shared" si="33"/>
        <v>148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1470</v>
      </c>
      <c r="G81" s="32">
        <f t="shared" ref="G81" si="34">G70+G80</f>
        <v>54.099999999999994</v>
      </c>
      <c r="H81" s="32">
        <f t="shared" ref="H81" si="35">H70+H80</f>
        <v>60.7</v>
      </c>
      <c r="I81" s="32">
        <f t="shared" ref="I81" si="36">I70+I80</f>
        <v>237.5</v>
      </c>
      <c r="J81" s="32">
        <f t="shared" ref="J81:L81" si="37">J70+J80</f>
        <v>1725.2</v>
      </c>
      <c r="K81" s="32"/>
      <c r="L81" s="32">
        <f t="shared" si="37"/>
        <v>273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131</v>
      </c>
      <c r="F82" s="40">
        <v>240</v>
      </c>
      <c r="G82" s="40">
        <v>11.7</v>
      </c>
      <c r="H82" s="40">
        <v>14.3</v>
      </c>
      <c r="I82" s="40">
        <v>33.6</v>
      </c>
      <c r="J82" s="40">
        <v>327.3</v>
      </c>
      <c r="K82" s="41" t="s">
        <v>132</v>
      </c>
      <c r="L82" s="40">
        <v>69</v>
      </c>
    </row>
    <row r="83" spans="1:12" ht="15" x14ac:dyDescent="0.25">
      <c r="A83" s="23"/>
      <c r="B83" s="15"/>
      <c r="C83" s="11"/>
      <c r="D83" s="6" t="s">
        <v>26</v>
      </c>
      <c r="E83" s="42" t="s">
        <v>105</v>
      </c>
      <c r="F83" s="43">
        <v>60</v>
      </c>
      <c r="G83" s="43">
        <v>1</v>
      </c>
      <c r="H83" s="43">
        <v>1.8</v>
      </c>
      <c r="I83" s="43">
        <v>5</v>
      </c>
      <c r="J83" s="43">
        <v>40.200000000000003</v>
      </c>
      <c r="K83" s="44" t="s">
        <v>106</v>
      </c>
      <c r="L83" s="43">
        <v>18</v>
      </c>
    </row>
    <row r="84" spans="1:12" ht="15" x14ac:dyDescent="0.25">
      <c r="A84" s="23"/>
      <c r="B84" s="15"/>
      <c r="C84" s="11"/>
      <c r="D84" s="7" t="s">
        <v>22</v>
      </c>
      <c r="E84" s="42" t="s">
        <v>93</v>
      </c>
      <c r="F84" s="43">
        <v>200</v>
      </c>
      <c r="G84" s="43">
        <v>2</v>
      </c>
      <c r="H84" s="43">
        <v>0.2</v>
      </c>
      <c r="I84" s="43">
        <v>3.8</v>
      </c>
      <c r="J84" s="43">
        <v>24.9</v>
      </c>
      <c r="K84" s="44"/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35</v>
      </c>
      <c r="G85" s="43">
        <v>0.3</v>
      </c>
      <c r="H85" s="43">
        <v>0</v>
      </c>
      <c r="I85" s="43">
        <v>17</v>
      </c>
      <c r="J85" s="43">
        <v>73</v>
      </c>
      <c r="K85" s="57" t="s">
        <v>103</v>
      </c>
      <c r="L85" s="43">
        <v>4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42</v>
      </c>
      <c r="F87" s="43">
        <v>20</v>
      </c>
      <c r="G87" s="43">
        <v>1</v>
      </c>
      <c r="H87" s="43">
        <v>0.7</v>
      </c>
      <c r="I87" s="43">
        <v>6.7</v>
      </c>
      <c r="J87" s="43">
        <v>35</v>
      </c>
      <c r="K87" s="57" t="s">
        <v>104</v>
      </c>
      <c r="L87" s="43">
        <v>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38">SUM(G82:G88)</f>
        <v>16</v>
      </c>
      <c r="H89" s="19">
        <f t="shared" ref="H89" si="39">SUM(H82:H88)</f>
        <v>17</v>
      </c>
      <c r="I89" s="19">
        <f t="shared" ref="I89" si="40">SUM(I82:I88)</f>
        <v>66.099999999999994</v>
      </c>
      <c r="J89" s="19">
        <f t="shared" ref="J89:L89" si="41">SUM(J82:J88)</f>
        <v>500.4</v>
      </c>
      <c r="K89" s="25"/>
      <c r="L89" s="19">
        <f t="shared" si="41"/>
        <v>103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133</v>
      </c>
      <c r="F90" s="43">
        <v>100</v>
      </c>
      <c r="G90" s="43">
        <v>2.7</v>
      </c>
      <c r="H90" s="43">
        <v>1.8</v>
      </c>
      <c r="I90" s="43">
        <v>4.7</v>
      </c>
      <c r="J90" s="43">
        <v>45</v>
      </c>
      <c r="K90" s="44" t="s">
        <v>134</v>
      </c>
      <c r="L90" s="43">
        <v>28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200</v>
      </c>
      <c r="G91" s="43">
        <v>1.6</v>
      </c>
      <c r="H91" s="43">
        <v>3.4</v>
      </c>
      <c r="I91" s="43">
        <v>8</v>
      </c>
      <c r="J91" s="43">
        <v>70.400000000000006</v>
      </c>
      <c r="K91" s="44" t="s">
        <v>135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44</v>
      </c>
      <c r="F92" s="43">
        <v>240</v>
      </c>
      <c r="G92" s="43">
        <v>14.4</v>
      </c>
      <c r="H92" s="43">
        <v>13.4</v>
      </c>
      <c r="I92" s="43">
        <v>23.3</v>
      </c>
      <c r="J92" s="43">
        <v>278.39999999999998</v>
      </c>
      <c r="K92" s="44" t="s">
        <v>136</v>
      </c>
      <c r="L92" s="43">
        <v>59</v>
      </c>
    </row>
    <row r="93" spans="1:12" ht="15" x14ac:dyDescent="0.25">
      <c r="A93" s="23"/>
      <c r="B93" s="15"/>
      <c r="C93" s="11"/>
      <c r="D93" s="7" t="s">
        <v>24</v>
      </c>
      <c r="E93" s="42" t="s">
        <v>138</v>
      </c>
      <c r="F93" s="43">
        <v>100</v>
      </c>
      <c r="G93" s="43">
        <v>0.4</v>
      </c>
      <c r="H93" s="43">
        <v>0.4</v>
      </c>
      <c r="I93" s="43">
        <v>10.4</v>
      </c>
      <c r="J93" s="43">
        <v>45</v>
      </c>
      <c r="K93" s="44" t="s">
        <v>86</v>
      </c>
      <c r="L93" s="43">
        <v>11.5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</v>
      </c>
      <c r="H94" s="43">
        <v>0</v>
      </c>
      <c r="I94" s="43">
        <v>10.3</v>
      </c>
      <c r="J94" s="43">
        <v>41.2</v>
      </c>
      <c r="K94" s="44" t="s">
        <v>137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45</v>
      </c>
      <c r="G95" s="43">
        <v>0.4</v>
      </c>
      <c r="H95" s="43">
        <v>0.1</v>
      </c>
      <c r="I95" s="43">
        <v>21.9</v>
      </c>
      <c r="J95" s="43">
        <v>93.9</v>
      </c>
      <c r="K95" s="57" t="s">
        <v>94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30</v>
      </c>
      <c r="G96" s="43">
        <v>1.5</v>
      </c>
      <c r="H96" s="43">
        <v>1.1000000000000001</v>
      </c>
      <c r="I96" s="43">
        <v>10.1</v>
      </c>
      <c r="J96" s="43">
        <v>52.5</v>
      </c>
      <c r="K96" s="57" t="s">
        <v>95</v>
      </c>
      <c r="L96" s="43">
        <v>3.5</v>
      </c>
    </row>
    <row r="97" spans="1:12" ht="15" x14ac:dyDescent="0.25">
      <c r="A97" s="23"/>
      <c r="B97" s="15"/>
      <c r="C97" s="11"/>
      <c r="D97" s="6" t="s">
        <v>51</v>
      </c>
      <c r="E97" s="42" t="s">
        <v>139</v>
      </c>
      <c r="F97" s="43">
        <v>25</v>
      </c>
      <c r="G97" s="43">
        <v>1.6</v>
      </c>
      <c r="H97" s="43">
        <v>2.1</v>
      </c>
      <c r="I97" s="43">
        <v>11</v>
      </c>
      <c r="J97" s="43">
        <v>61.3</v>
      </c>
      <c r="K97" s="44"/>
      <c r="L97" s="43">
        <v>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2">SUM(G90:G98)</f>
        <v>22.6</v>
      </c>
      <c r="H99" s="19">
        <f t="shared" ref="H99" si="43">SUM(H90:H98)</f>
        <v>22.300000000000004</v>
      </c>
      <c r="I99" s="19">
        <f t="shared" ref="I99" si="44">SUM(I90:I98)</f>
        <v>99.699999999999989</v>
      </c>
      <c r="J99" s="19">
        <f t="shared" ref="J99:L99" si="45">SUM(J90:J98)</f>
        <v>687.69999999999993</v>
      </c>
      <c r="K99" s="25"/>
      <c r="L99" s="19">
        <f t="shared" si="45"/>
        <v>136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1495</v>
      </c>
      <c r="G100" s="32">
        <f t="shared" ref="G100" si="46">G89+G99</f>
        <v>38.6</v>
      </c>
      <c r="H100" s="32">
        <f t="shared" ref="H100" si="47">H89+H99</f>
        <v>39.300000000000004</v>
      </c>
      <c r="I100" s="32">
        <f t="shared" ref="I100" si="48">I89+I99</f>
        <v>165.79999999999998</v>
      </c>
      <c r="J100" s="32">
        <f t="shared" ref="J100:L100" si="49">J89+J99</f>
        <v>1188.0999999999999</v>
      </c>
      <c r="K100" s="32"/>
      <c r="L100" s="32">
        <f t="shared" si="49"/>
        <v>239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3</v>
      </c>
      <c r="H101" s="40">
        <v>8.1999999999999993</v>
      </c>
      <c r="I101" s="40">
        <v>20</v>
      </c>
      <c r="J101" s="40">
        <v>172</v>
      </c>
      <c r="K101" s="41" t="s">
        <v>140</v>
      </c>
      <c r="L101" s="40">
        <v>15</v>
      </c>
    </row>
    <row r="102" spans="1:12" ht="15" x14ac:dyDescent="0.25">
      <c r="A102" s="23"/>
      <c r="B102" s="15"/>
      <c r="C102" s="11"/>
      <c r="D102" s="6" t="s">
        <v>26</v>
      </c>
      <c r="E102" s="42" t="s">
        <v>141</v>
      </c>
      <c r="F102" s="43">
        <v>50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 t="s">
        <v>142</v>
      </c>
      <c r="L102" s="43">
        <v>14</v>
      </c>
    </row>
    <row r="103" spans="1:12" ht="15" x14ac:dyDescent="0.25">
      <c r="A103" s="23"/>
      <c r="B103" s="15"/>
      <c r="C103" s="11"/>
      <c r="D103" s="7" t="s">
        <v>22</v>
      </c>
      <c r="E103" s="42" t="s">
        <v>143</v>
      </c>
      <c r="F103" s="43">
        <v>200</v>
      </c>
      <c r="G103" s="43">
        <v>2.5</v>
      </c>
      <c r="H103" s="43">
        <v>1.8</v>
      </c>
      <c r="I103" s="43">
        <v>24.8</v>
      </c>
      <c r="J103" s="43">
        <v>121.7</v>
      </c>
      <c r="K103" s="44" t="s">
        <v>144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35</v>
      </c>
      <c r="G104" s="43">
        <v>0.3</v>
      </c>
      <c r="H104" s="43">
        <v>0</v>
      </c>
      <c r="I104" s="43">
        <v>17</v>
      </c>
      <c r="J104" s="43">
        <v>73</v>
      </c>
      <c r="K104" s="57" t="s">
        <v>103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60</v>
      </c>
      <c r="F105" s="43">
        <v>200</v>
      </c>
      <c r="G105" s="43">
        <v>0.4</v>
      </c>
      <c r="H105" s="43">
        <v>0.4</v>
      </c>
      <c r="I105" s="43">
        <v>10.4</v>
      </c>
      <c r="J105" s="43">
        <v>45</v>
      </c>
      <c r="K105" s="44" t="s">
        <v>145</v>
      </c>
      <c r="L105" s="43">
        <v>11.5</v>
      </c>
    </row>
    <row r="106" spans="1:12" ht="15" x14ac:dyDescent="0.25">
      <c r="A106" s="23"/>
      <c r="B106" s="15"/>
      <c r="C106" s="11"/>
      <c r="D106" s="6" t="s">
        <v>23</v>
      </c>
      <c r="E106" s="42" t="s">
        <v>42</v>
      </c>
      <c r="F106" s="43">
        <v>20</v>
      </c>
      <c r="G106" s="43">
        <v>1</v>
      </c>
      <c r="H106" s="43">
        <v>0.7</v>
      </c>
      <c r="I106" s="43">
        <v>6.7</v>
      </c>
      <c r="J106" s="43">
        <v>35</v>
      </c>
      <c r="K106" s="57" t="s">
        <v>104</v>
      </c>
      <c r="L106" s="43">
        <v>1.5</v>
      </c>
    </row>
    <row r="107" spans="1:12" ht="15" x14ac:dyDescent="0.25">
      <c r="A107" s="23"/>
      <c r="B107" s="15"/>
      <c r="C107" s="11"/>
      <c r="D107" s="6" t="s">
        <v>51</v>
      </c>
      <c r="E107" s="42" t="s">
        <v>139</v>
      </c>
      <c r="F107" s="43">
        <v>25</v>
      </c>
      <c r="G107" s="43">
        <v>1.6</v>
      </c>
      <c r="H107" s="43">
        <v>2.1</v>
      </c>
      <c r="I107" s="43">
        <v>11</v>
      </c>
      <c r="J107" s="43">
        <v>61.3</v>
      </c>
      <c r="K107" s="44"/>
      <c r="L107" s="43">
        <v>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0">SUM(G101:G107)</f>
        <v>13.9</v>
      </c>
      <c r="H108" s="19">
        <f t="shared" si="50"/>
        <v>17.8</v>
      </c>
      <c r="I108" s="19">
        <f t="shared" si="50"/>
        <v>90.2</v>
      </c>
      <c r="J108" s="19">
        <f t="shared" si="50"/>
        <v>571</v>
      </c>
      <c r="K108" s="25"/>
      <c r="L108" s="19">
        <f t="shared" ref="L108" si="51">SUM(L101:L107)</f>
        <v>60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146</v>
      </c>
      <c r="F109" s="43">
        <v>60</v>
      </c>
      <c r="G109" s="43">
        <v>0.2</v>
      </c>
      <c r="H109" s="43">
        <v>4.2</v>
      </c>
      <c r="I109" s="43">
        <v>4.4000000000000004</v>
      </c>
      <c r="J109" s="43">
        <v>58.2</v>
      </c>
      <c r="K109" s="44" t="s">
        <v>83</v>
      </c>
      <c r="L109" s="43">
        <v>4</v>
      </c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1.8</v>
      </c>
      <c r="H110" s="43">
        <v>3.5</v>
      </c>
      <c r="I110" s="43">
        <v>9.9</v>
      </c>
      <c r="J110" s="43">
        <v>79.2</v>
      </c>
      <c r="K110" s="44" t="s">
        <v>147</v>
      </c>
      <c r="L110" s="43">
        <v>13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8.6999999999999993</v>
      </c>
      <c r="H111" s="43">
        <v>7.9</v>
      </c>
      <c r="I111" s="43">
        <v>13.7</v>
      </c>
      <c r="J111" s="43">
        <v>176</v>
      </c>
      <c r="K111" s="44"/>
      <c r="L111" s="43">
        <v>21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3.6</v>
      </c>
      <c r="H112" s="43">
        <v>9</v>
      </c>
      <c r="I112" s="43">
        <v>35.700000000000003</v>
      </c>
      <c r="J112" s="43">
        <v>244.5</v>
      </c>
      <c r="K112" s="44" t="s">
        <v>148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2</v>
      </c>
      <c r="H113" s="43">
        <v>0.2</v>
      </c>
      <c r="I113" s="43">
        <v>3.8</v>
      </c>
      <c r="J113" s="43">
        <v>24.9</v>
      </c>
      <c r="K113" s="44"/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45</v>
      </c>
      <c r="G114" s="43">
        <v>0.4</v>
      </c>
      <c r="H114" s="43">
        <v>0.1</v>
      </c>
      <c r="I114" s="43">
        <v>21.9</v>
      </c>
      <c r="J114" s="43">
        <v>93.9</v>
      </c>
      <c r="K114" s="57" t="s">
        <v>94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43">
        <v>1.5</v>
      </c>
      <c r="H115" s="43">
        <v>1.1000000000000001</v>
      </c>
      <c r="I115" s="43">
        <v>10.1</v>
      </c>
      <c r="J115" s="43">
        <v>52.5</v>
      </c>
      <c r="K115" s="57" t="s">
        <v>95</v>
      </c>
      <c r="L115" s="43">
        <v>2.5</v>
      </c>
    </row>
    <row r="116" spans="1:12" ht="15" x14ac:dyDescent="0.25">
      <c r="A116" s="23"/>
      <c r="B116" s="15"/>
      <c r="C116" s="11"/>
      <c r="D116" s="6" t="s">
        <v>51</v>
      </c>
      <c r="E116" s="42" t="s">
        <v>149</v>
      </c>
      <c r="F116" s="43">
        <v>60</v>
      </c>
      <c r="G116" s="43">
        <v>0.5</v>
      </c>
      <c r="H116" s="43">
        <v>1.2</v>
      </c>
      <c r="I116" s="43">
        <v>13.6</v>
      </c>
      <c r="J116" s="43">
        <v>92</v>
      </c>
      <c r="K116" s="44"/>
      <c r="L116" s="43">
        <v>24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2">SUM(G109:G117)</f>
        <v>18.699999999999996</v>
      </c>
      <c r="H118" s="19">
        <f t="shared" si="52"/>
        <v>27.200000000000003</v>
      </c>
      <c r="I118" s="19">
        <f t="shared" si="52"/>
        <v>113.1</v>
      </c>
      <c r="J118" s="19">
        <f t="shared" si="52"/>
        <v>821.19999999999993</v>
      </c>
      <c r="K118" s="25"/>
      <c r="L118" s="19">
        <f t="shared" ref="L118" si="53">SUM(L109:L117)</f>
        <v>87.5</v>
      </c>
    </row>
    <row r="119" spans="1:12" ht="15" x14ac:dyDescent="0.2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1565</v>
      </c>
      <c r="G119" s="32">
        <f t="shared" ref="G119" si="54">G108+G118</f>
        <v>32.599999999999994</v>
      </c>
      <c r="H119" s="32">
        <f t="shared" ref="H119" si="55">H108+H118</f>
        <v>45</v>
      </c>
      <c r="I119" s="32">
        <f t="shared" ref="I119" si="56">I108+I118</f>
        <v>203.3</v>
      </c>
      <c r="J119" s="32">
        <f t="shared" ref="J119:L119" si="57">J108+J118</f>
        <v>1392.1999999999998</v>
      </c>
      <c r="K119" s="32"/>
      <c r="L119" s="32">
        <f t="shared" si="57"/>
        <v>147.5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151</v>
      </c>
      <c r="F120" s="40">
        <v>280</v>
      </c>
      <c r="G120" s="40">
        <v>20.7</v>
      </c>
      <c r="H120" s="40">
        <v>24.1</v>
      </c>
      <c r="I120" s="40">
        <v>25</v>
      </c>
      <c r="J120" s="40">
        <v>404.8</v>
      </c>
      <c r="K120" s="41" t="s">
        <v>152</v>
      </c>
      <c r="L120" s="40">
        <v>54</v>
      </c>
    </row>
    <row r="121" spans="1:12" ht="15" x14ac:dyDescent="0.25">
      <c r="A121" s="14"/>
      <c r="B121" s="15"/>
      <c r="C121" s="11"/>
      <c r="D121" s="6" t="s">
        <v>26</v>
      </c>
      <c r="E121" s="42" t="s">
        <v>118</v>
      </c>
      <c r="F121" s="43">
        <v>60</v>
      </c>
      <c r="G121" s="43">
        <v>0.8</v>
      </c>
      <c r="H121" s="43">
        <v>3.1</v>
      </c>
      <c r="I121" s="43">
        <v>5.3</v>
      </c>
      <c r="J121" s="43">
        <v>52.8</v>
      </c>
      <c r="K121" s="44" t="s">
        <v>150</v>
      </c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3.3</v>
      </c>
      <c r="H122" s="43">
        <v>3.7</v>
      </c>
      <c r="I122" s="43">
        <v>4.7</v>
      </c>
      <c r="J122" s="43">
        <v>64</v>
      </c>
      <c r="K122" s="44"/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35</v>
      </c>
      <c r="G123" s="43">
        <v>0.3</v>
      </c>
      <c r="H123" s="43">
        <v>0</v>
      </c>
      <c r="I123" s="43">
        <v>17</v>
      </c>
      <c r="J123" s="43">
        <v>73</v>
      </c>
      <c r="K123" s="57" t="s">
        <v>103</v>
      </c>
      <c r="L123" s="43">
        <v>3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42</v>
      </c>
      <c r="F125" s="43">
        <v>20</v>
      </c>
      <c r="G125" s="43">
        <v>1</v>
      </c>
      <c r="H125" s="43">
        <v>0.7</v>
      </c>
      <c r="I125" s="43">
        <v>6.7</v>
      </c>
      <c r="J125" s="43">
        <v>35</v>
      </c>
      <c r="K125" s="57" t="s">
        <v>104</v>
      </c>
      <c r="L125" s="43">
        <v>1.5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58">SUM(G120:G126)</f>
        <v>26.1</v>
      </c>
      <c r="H127" s="19">
        <f t="shared" si="58"/>
        <v>31.6</v>
      </c>
      <c r="I127" s="19">
        <f t="shared" si="58"/>
        <v>58.7</v>
      </c>
      <c r="J127" s="19">
        <f t="shared" si="58"/>
        <v>629.6</v>
      </c>
      <c r="K127" s="25"/>
      <c r="L127" s="19">
        <f t="shared" ref="L127" si="59">SUM(L120:L126)</f>
        <v>80.5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133</v>
      </c>
      <c r="F128" s="43">
        <v>60</v>
      </c>
      <c r="G128" s="43">
        <v>1.6</v>
      </c>
      <c r="H128" s="43">
        <v>1.1000000000000001</v>
      </c>
      <c r="I128" s="43">
        <v>2.8</v>
      </c>
      <c r="J128" s="43">
        <v>27</v>
      </c>
      <c r="K128" s="44" t="s">
        <v>153</v>
      </c>
      <c r="L128" s="43">
        <v>13.5</v>
      </c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1.6</v>
      </c>
      <c r="H129" s="43">
        <v>4.2</v>
      </c>
      <c r="I129" s="43">
        <v>10.5</v>
      </c>
      <c r="J129" s="43">
        <v>84.8</v>
      </c>
      <c r="K129" s="44" t="s">
        <v>154</v>
      </c>
      <c r="L129" s="43">
        <v>18</v>
      </c>
    </row>
    <row r="130" spans="1:12" ht="15" x14ac:dyDescent="0.25">
      <c r="A130" s="14"/>
      <c r="B130" s="15"/>
      <c r="C130" s="11"/>
      <c r="D130" s="7" t="s">
        <v>28</v>
      </c>
      <c r="E130" s="42" t="s">
        <v>44</v>
      </c>
      <c r="F130" s="43">
        <v>240</v>
      </c>
      <c r="G130" s="43">
        <v>14.4</v>
      </c>
      <c r="H130" s="43">
        <v>13.4</v>
      </c>
      <c r="I130" s="43">
        <v>23.3</v>
      </c>
      <c r="J130" s="43">
        <v>278.39999999999998</v>
      </c>
      <c r="K130" s="44" t="s">
        <v>136</v>
      </c>
      <c r="L130" s="43">
        <v>42</v>
      </c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22</v>
      </c>
      <c r="E132" s="42" t="s">
        <v>47</v>
      </c>
      <c r="F132" s="43">
        <v>200</v>
      </c>
      <c r="G132" s="43">
        <v>0</v>
      </c>
      <c r="H132" s="43">
        <v>0</v>
      </c>
      <c r="I132" s="43">
        <v>42.2</v>
      </c>
      <c r="J132" s="43">
        <v>162</v>
      </c>
      <c r="K132" s="44" t="s">
        <v>155</v>
      </c>
      <c r="L132" s="43">
        <v>3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45</v>
      </c>
      <c r="G133" s="43">
        <v>0.4</v>
      </c>
      <c r="H133" s="43">
        <v>0.1</v>
      </c>
      <c r="I133" s="43">
        <v>21.9</v>
      </c>
      <c r="J133" s="43">
        <v>93.9</v>
      </c>
      <c r="K133" s="57" t="s">
        <v>94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43">
        <v>1.5</v>
      </c>
      <c r="H134" s="43">
        <v>1.1000000000000001</v>
      </c>
      <c r="I134" s="43">
        <v>10.1</v>
      </c>
      <c r="J134" s="43">
        <v>52.5</v>
      </c>
      <c r="K134" s="57" t="s">
        <v>95</v>
      </c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0">SUM(G128:G136)</f>
        <v>19.5</v>
      </c>
      <c r="H137" s="19">
        <f t="shared" si="60"/>
        <v>19.900000000000006</v>
      </c>
      <c r="I137" s="19">
        <f t="shared" si="60"/>
        <v>110.80000000000001</v>
      </c>
      <c r="J137" s="19">
        <f t="shared" si="60"/>
        <v>698.6</v>
      </c>
      <c r="K137" s="25"/>
      <c r="L137" s="19">
        <f t="shared" ref="L137" si="61">SUM(L128:L136)</f>
        <v>83</v>
      </c>
    </row>
    <row r="138" spans="1:12" ht="15" x14ac:dyDescent="0.2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1370</v>
      </c>
      <c r="G138" s="32">
        <f t="shared" ref="G138" si="62">G127+G137</f>
        <v>45.6</v>
      </c>
      <c r="H138" s="32">
        <f t="shared" ref="H138" si="63">H127+H137</f>
        <v>51.500000000000007</v>
      </c>
      <c r="I138" s="32">
        <f t="shared" ref="I138" si="64">I127+I137</f>
        <v>169.5</v>
      </c>
      <c r="J138" s="32">
        <f t="shared" ref="J138:L138" si="65">J127+J137</f>
        <v>1328.2</v>
      </c>
      <c r="K138" s="32"/>
      <c r="L138" s="32">
        <f t="shared" si="65"/>
        <v>163.5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99</v>
      </c>
      <c r="F139" s="40">
        <v>240</v>
      </c>
      <c r="G139" s="40">
        <v>17.8</v>
      </c>
      <c r="H139" s="40">
        <v>17.8</v>
      </c>
      <c r="I139" s="40">
        <v>32.6</v>
      </c>
      <c r="J139" s="40">
        <v>369.6</v>
      </c>
      <c r="K139" s="41" t="s">
        <v>100</v>
      </c>
      <c r="L139" s="40">
        <v>56</v>
      </c>
    </row>
    <row r="140" spans="1:12" ht="15" x14ac:dyDescent="0.25">
      <c r="A140" s="23"/>
      <c r="B140" s="15"/>
      <c r="C140" s="11"/>
      <c r="D140" s="6" t="s">
        <v>26</v>
      </c>
      <c r="E140" s="42" t="s">
        <v>146</v>
      </c>
      <c r="F140" s="43">
        <v>60</v>
      </c>
      <c r="G140" s="43">
        <v>0.2</v>
      </c>
      <c r="H140" s="43">
        <v>4.2</v>
      </c>
      <c r="I140" s="43">
        <v>4.4000000000000004</v>
      </c>
      <c r="J140" s="43">
        <v>58.2</v>
      </c>
      <c r="K140" s="44" t="s">
        <v>83</v>
      </c>
      <c r="L140" s="43">
        <v>4</v>
      </c>
    </row>
    <row r="141" spans="1:12" ht="15" x14ac:dyDescent="0.25">
      <c r="A141" s="23"/>
      <c r="B141" s="15"/>
      <c r="C141" s="11"/>
      <c r="D141" s="7" t="s">
        <v>22</v>
      </c>
      <c r="E141" s="42" t="s">
        <v>156</v>
      </c>
      <c r="F141" s="43">
        <v>200</v>
      </c>
      <c r="G141" s="43">
        <v>0</v>
      </c>
      <c r="H141" s="43">
        <v>0</v>
      </c>
      <c r="I141" s="43">
        <v>42.2</v>
      </c>
      <c r="J141" s="43">
        <v>162</v>
      </c>
      <c r="K141" s="44" t="s">
        <v>155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35</v>
      </c>
      <c r="G142" s="43">
        <v>0.3</v>
      </c>
      <c r="H142" s="43">
        <v>0</v>
      </c>
      <c r="I142" s="43">
        <v>17</v>
      </c>
      <c r="J142" s="43">
        <v>73</v>
      </c>
      <c r="K142" s="57" t="s">
        <v>94</v>
      </c>
      <c r="L142" s="43">
        <v>4</v>
      </c>
    </row>
    <row r="143" spans="1:12" ht="15" x14ac:dyDescent="0.25">
      <c r="A143" s="23"/>
      <c r="B143" s="15"/>
      <c r="C143" s="11"/>
      <c r="D143" s="7" t="s">
        <v>51</v>
      </c>
      <c r="E143" s="42" t="s">
        <v>157</v>
      </c>
      <c r="F143" s="43">
        <v>25</v>
      </c>
      <c r="G143" s="43">
        <v>1.6</v>
      </c>
      <c r="H143" s="43">
        <v>2.1</v>
      </c>
      <c r="I143" s="43">
        <v>11</v>
      </c>
      <c r="J143" s="43">
        <v>61.3</v>
      </c>
      <c r="K143" s="44"/>
      <c r="L143" s="43">
        <v>3</v>
      </c>
    </row>
    <row r="144" spans="1:12" ht="15" x14ac:dyDescent="0.25">
      <c r="A144" s="23"/>
      <c r="B144" s="15"/>
      <c r="C144" s="11"/>
      <c r="D144" s="6" t="s">
        <v>55</v>
      </c>
      <c r="E144" s="42" t="s">
        <v>42</v>
      </c>
      <c r="F144" s="43">
        <v>20</v>
      </c>
      <c r="G144" s="43">
        <v>1</v>
      </c>
      <c r="H144" s="43">
        <v>0.7</v>
      </c>
      <c r="I144" s="43">
        <v>6.7</v>
      </c>
      <c r="J144" s="43">
        <v>35</v>
      </c>
      <c r="K144" s="57" t="s">
        <v>104</v>
      </c>
      <c r="L144" s="43">
        <v>1.5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6">SUM(G139:G145)</f>
        <v>20.900000000000002</v>
      </c>
      <c r="H146" s="19">
        <f t="shared" si="66"/>
        <v>24.8</v>
      </c>
      <c r="I146" s="19">
        <f t="shared" si="66"/>
        <v>113.9</v>
      </c>
      <c r="J146" s="19">
        <f t="shared" si="66"/>
        <v>759.09999999999991</v>
      </c>
      <c r="K146" s="25"/>
      <c r="L146" s="19">
        <f t="shared" ref="L146" si="67">SUM(L139:L145)</f>
        <v>79.5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1.9</v>
      </c>
      <c r="H147" s="43">
        <v>0.1</v>
      </c>
      <c r="I147" s="43">
        <v>3.9</v>
      </c>
      <c r="J147" s="43">
        <v>34</v>
      </c>
      <c r="K147" s="44" t="s">
        <v>98</v>
      </c>
      <c r="L147" s="43">
        <v>24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2.2999999999999998</v>
      </c>
      <c r="H148" s="43">
        <v>2</v>
      </c>
      <c r="I148" s="43">
        <v>16.8</v>
      </c>
      <c r="J148" s="43">
        <v>96</v>
      </c>
      <c r="K148" s="44" t="s">
        <v>158</v>
      </c>
      <c r="L148" s="43">
        <v>10</v>
      </c>
    </row>
    <row r="149" spans="1:12" ht="15" x14ac:dyDescent="0.25">
      <c r="A149" s="23"/>
      <c r="B149" s="15"/>
      <c r="C149" s="11"/>
      <c r="D149" s="7" t="s">
        <v>28</v>
      </c>
      <c r="E149" s="42" t="s">
        <v>57</v>
      </c>
      <c r="F149" s="43">
        <v>90</v>
      </c>
      <c r="G149" s="43">
        <v>14.3</v>
      </c>
      <c r="H149" s="43">
        <v>7.1</v>
      </c>
      <c r="I149" s="43">
        <v>14.4</v>
      </c>
      <c r="J149" s="43">
        <v>189</v>
      </c>
      <c r="K149" s="44" t="s">
        <v>91</v>
      </c>
      <c r="L149" s="43">
        <v>16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3.8</v>
      </c>
      <c r="H150" s="43">
        <v>6.9</v>
      </c>
      <c r="I150" s="43">
        <v>16.100000000000001</v>
      </c>
      <c r="J150" s="43">
        <v>141</v>
      </c>
      <c r="K150" s="44" t="s">
        <v>159</v>
      </c>
      <c r="L150" s="43">
        <v>9</v>
      </c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0.3</v>
      </c>
      <c r="H151" s="43">
        <v>0</v>
      </c>
      <c r="I151" s="43">
        <v>31.4</v>
      </c>
      <c r="J151" s="43">
        <v>124</v>
      </c>
      <c r="K151" s="44" t="s">
        <v>124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45</v>
      </c>
      <c r="G152" s="43">
        <v>0.4</v>
      </c>
      <c r="H152" s="43">
        <v>0.1</v>
      </c>
      <c r="I152" s="43">
        <v>21.9</v>
      </c>
      <c r="J152" s="43">
        <v>93.9</v>
      </c>
      <c r="K152" s="57" t="s">
        <v>94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43">
        <v>1.5</v>
      </c>
      <c r="H153" s="43">
        <v>1.1000000000000001</v>
      </c>
      <c r="I153" s="43">
        <v>10.1</v>
      </c>
      <c r="J153" s="43">
        <v>52.5</v>
      </c>
      <c r="K153" s="57" t="s">
        <v>95</v>
      </c>
      <c r="L153" s="43">
        <v>2.5</v>
      </c>
    </row>
    <row r="154" spans="1:12" ht="15" x14ac:dyDescent="0.25">
      <c r="A154" s="23"/>
      <c r="B154" s="15"/>
      <c r="C154" s="11"/>
      <c r="D154" s="6" t="s">
        <v>24</v>
      </c>
      <c r="E154" s="42" t="s">
        <v>160</v>
      </c>
      <c r="F154" s="43">
        <v>100</v>
      </c>
      <c r="G154" s="43">
        <v>1</v>
      </c>
      <c r="H154" s="43">
        <v>0</v>
      </c>
      <c r="I154" s="43">
        <v>54.8</v>
      </c>
      <c r="J154" s="43">
        <v>218</v>
      </c>
      <c r="K154" s="44" t="s">
        <v>86</v>
      </c>
      <c r="L154" s="43">
        <v>28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68">SUM(G147:G155)</f>
        <v>25.5</v>
      </c>
      <c r="H156" s="19">
        <f t="shared" si="68"/>
        <v>17.300000000000004</v>
      </c>
      <c r="I156" s="19">
        <f t="shared" si="68"/>
        <v>169.39999999999998</v>
      </c>
      <c r="J156" s="19">
        <f t="shared" si="68"/>
        <v>948.4</v>
      </c>
      <c r="K156" s="25"/>
      <c r="L156" s="19">
        <f t="shared" ref="L156" si="69">SUM(L147:L155)</f>
        <v>98.5</v>
      </c>
    </row>
    <row r="157" spans="1:12" ht="15" x14ac:dyDescent="0.2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1455</v>
      </c>
      <c r="G157" s="32">
        <f t="shared" ref="G157" si="70">G146+G156</f>
        <v>46.400000000000006</v>
      </c>
      <c r="H157" s="32">
        <f t="shared" ref="H157" si="71">H146+H156</f>
        <v>42.100000000000009</v>
      </c>
      <c r="I157" s="32">
        <f t="shared" ref="I157" si="72">I146+I156</f>
        <v>283.29999999999995</v>
      </c>
      <c r="J157" s="32">
        <f t="shared" ref="J157:L157" si="73">J146+J156</f>
        <v>1707.5</v>
      </c>
      <c r="K157" s="32"/>
      <c r="L157" s="32">
        <f t="shared" si="73"/>
        <v>178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121</v>
      </c>
      <c r="F158" s="40">
        <v>95</v>
      </c>
      <c r="G158" s="40">
        <v>9.3000000000000007</v>
      </c>
      <c r="H158" s="40">
        <v>8.4</v>
      </c>
      <c r="I158" s="40">
        <v>0.8</v>
      </c>
      <c r="J158" s="40">
        <v>79.8</v>
      </c>
      <c r="K158" s="41" t="s">
        <v>122</v>
      </c>
      <c r="L158" s="40">
        <v>36</v>
      </c>
    </row>
    <row r="159" spans="1:12" ht="15" x14ac:dyDescent="0.25">
      <c r="A159" s="23"/>
      <c r="B159" s="15"/>
      <c r="C159" s="11"/>
      <c r="D159" s="6" t="s">
        <v>29</v>
      </c>
      <c r="E159" s="42" t="s">
        <v>61</v>
      </c>
      <c r="F159" s="43">
        <v>150</v>
      </c>
      <c r="G159" s="43">
        <v>3</v>
      </c>
      <c r="H159" s="43">
        <v>6.4</v>
      </c>
      <c r="I159" s="43">
        <v>19.899999999999999</v>
      </c>
      <c r="J159" s="43">
        <v>151.30000000000001</v>
      </c>
      <c r="K159" s="44" t="s">
        <v>123</v>
      </c>
      <c r="L159" s="43">
        <v>9</v>
      </c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1</v>
      </c>
      <c r="H160" s="43">
        <v>0</v>
      </c>
      <c r="I160" s="43">
        <v>21.2</v>
      </c>
      <c r="J160" s="43">
        <v>88</v>
      </c>
      <c r="K160" s="44" t="s">
        <v>130</v>
      </c>
      <c r="L160" s="43">
        <v>28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35</v>
      </c>
      <c r="G161" s="43">
        <v>0.3</v>
      </c>
      <c r="H161" s="43">
        <v>0</v>
      </c>
      <c r="I161" s="43">
        <v>17</v>
      </c>
      <c r="J161" s="43">
        <v>73</v>
      </c>
      <c r="K161" s="57" t="s">
        <v>103</v>
      </c>
      <c r="L161" s="43">
        <v>4</v>
      </c>
    </row>
    <row r="162" spans="1:12" ht="15" x14ac:dyDescent="0.25">
      <c r="A162" s="23"/>
      <c r="B162" s="15"/>
      <c r="C162" s="11"/>
      <c r="D162" s="7" t="s">
        <v>51</v>
      </c>
      <c r="E162" s="42" t="s">
        <v>149</v>
      </c>
      <c r="F162" s="43">
        <v>60</v>
      </c>
      <c r="G162" s="43">
        <v>0.5</v>
      </c>
      <c r="H162" s="43">
        <v>1.2</v>
      </c>
      <c r="I162" s="43">
        <v>13.6</v>
      </c>
      <c r="J162" s="43">
        <v>92</v>
      </c>
      <c r="K162" s="44"/>
      <c r="L162" s="43">
        <v>24</v>
      </c>
    </row>
    <row r="163" spans="1:12" ht="15" x14ac:dyDescent="0.25">
      <c r="A163" s="23"/>
      <c r="B163" s="15"/>
      <c r="C163" s="11"/>
      <c r="D163" s="6" t="s">
        <v>26</v>
      </c>
      <c r="E163" s="42" t="s">
        <v>133</v>
      </c>
      <c r="F163" s="43">
        <v>60</v>
      </c>
      <c r="G163" s="43">
        <v>1.6</v>
      </c>
      <c r="H163" s="43">
        <v>1.1000000000000001</v>
      </c>
      <c r="I163" s="43">
        <v>2.8</v>
      </c>
      <c r="J163" s="43">
        <v>27</v>
      </c>
      <c r="K163" s="44" t="s">
        <v>153</v>
      </c>
      <c r="L163" s="43">
        <v>24</v>
      </c>
    </row>
    <row r="164" spans="1:12" ht="15" x14ac:dyDescent="0.25">
      <c r="A164" s="23"/>
      <c r="B164" s="15"/>
      <c r="C164" s="11"/>
      <c r="D164" s="6" t="s">
        <v>55</v>
      </c>
      <c r="E164" s="42" t="s">
        <v>42</v>
      </c>
      <c r="F164" s="43">
        <v>20</v>
      </c>
      <c r="G164" s="43">
        <v>1</v>
      </c>
      <c r="H164" s="43">
        <v>0.7</v>
      </c>
      <c r="I164" s="43">
        <v>6.7</v>
      </c>
      <c r="J164" s="43">
        <v>35</v>
      </c>
      <c r="K164" s="57" t="s">
        <v>104</v>
      </c>
      <c r="L164" s="43">
        <v>1.5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4">SUM(G158:G164)</f>
        <v>16.700000000000003</v>
      </c>
      <c r="H165" s="19">
        <f t="shared" si="74"/>
        <v>17.8</v>
      </c>
      <c r="I165" s="19">
        <f t="shared" si="74"/>
        <v>82</v>
      </c>
      <c r="J165" s="19">
        <f t="shared" si="74"/>
        <v>546.1</v>
      </c>
      <c r="K165" s="25"/>
      <c r="L165" s="19">
        <f t="shared" ref="L165" si="75">SUM(L158:L164)</f>
        <v>126.5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0.7</v>
      </c>
      <c r="H166" s="43">
        <v>2</v>
      </c>
      <c r="I166" s="43">
        <v>7</v>
      </c>
      <c r="J166" s="43">
        <v>49.2</v>
      </c>
      <c r="K166" s="44" t="s">
        <v>89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5</v>
      </c>
      <c r="H167" s="43">
        <v>4.5</v>
      </c>
      <c r="I167" s="43">
        <v>17.8</v>
      </c>
      <c r="J167" s="43">
        <v>133.6</v>
      </c>
      <c r="K167" s="44" t="s">
        <v>120</v>
      </c>
      <c r="L167" s="43">
        <v>12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90</v>
      </c>
      <c r="G168" s="43">
        <v>7.9</v>
      </c>
      <c r="H168" s="43">
        <v>6.8</v>
      </c>
      <c r="I168" s="43">
        <v>3.9</v>
      </c>
      <c r="J168" s="43">
        <v>108</v>
      </c>
      <c r="K168" s="44" t="s">
        <v>161</v>
      </c>
      <c r="L168" s="43">
        <v>52</v>
      </c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5.0999999999999996</v>
      </c>
      <c r="H169" s="43">
        <v>9.1999999999999993</v>
      </c>
      <c r="I169" s="43">
        <v>34.200000000000003</v>
      </c>
      <c r="J169" s="43">
        <v>244.5</v>
      </c>
      <c r="K169" s="44" t="s">
        <v>162</v>
      </c>
      <c r="L169" s="43">
        <v>8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</v>
      </c>
      <c r="H170" s="43">
        <v>0</v>
      </c>
      <c r="I170" s="43">
        <v>10.3</v>
      </c>
      <c r="J170" s="43">
        <v>41.2</v>
      </c>
      <c r="K170" s="44" t="s">
        <v>116</v>
      </c>
      <c r="L170" s="43">
        <v>3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45</v>
      </c>
      <c r="G171" s="43">
        <v>0.4</v>
      </c>
      <c r="H171" s="43">
        <v>0.1</v>
      </c>
      <c r="I171" s="43">
        <v>21.9</v>
      </c>
      <c r="J171" s="43">
        <v>93.9</v>
      </c>
      <c r="K171" s="57" t="s">
        <v>94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43">
        <v>1.5</v>
      </c>
      <c r="H172" s="43">
        <v>1.1000000000000001</v>
      </c>
      <c r="I172" s="43">
        <v>10.1</v>
      </c>
      <c r="J172" s="43">
        <v>52.5</v>
      </c>
      <c r="K172" s="57" t="s">
        <v>95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76">SUM(G166:G174)</f>
        <v>20.6</v>
      </c>
      <c r="H175" s="19">
        <f t="shared" si="76"/>
        <v>23.700000000000003</v>
      </c>
      <c r="I175" s="19">
        <f t="shared" si="76"/>
        <v>105.19999999999999</v>
      </c>
      <c r="J175" s="19">
        <f t="shared" si="76"/>
        <v>722.9</v>
      </c>
      <c r="K175" s="25"/>
      <c r="L175" s="19">
        <f t="shared" ref="L175" si="77">SUM(L166:L174)</f>
        <v>93.5</v>
      </c>
    </row>
    <row r="176" spans="1:12" ht="15" x14ac:dyDescent="0.2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1395</v>
      </c>
      <c r="G176" s="32">
        <f t="shared" ref="G176" si="78">G165+G175</f>
        <v>37.300000000000004</v>
      </c>
      <c r="H176" s="32">
        <f t="shared" ref="H176" si="79">H165+H175</f>
        <v>41.5</v>
      </c>
      <c r="I176" s="32">
        <f t="shared" ref="I176" si="80">I165+I175</f>
        <v>187.2</v>
      </c>
      <c r="J176" s="32">
        <f t="shared" ref="J176:L176" si="81">J165+J175</f>
        <v>1269</v>
      </c>
      <c r="K176" s="32"/>
      <c r="L176" s="32">
        <f t="shared" si="81"/>
        <v>220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164</v>
      </c>
      <c r="F177" s="40">
        <v>150</v>
      </c>
      <c r="G177" s="40">
        <v>22.5</v>
      </c>
      <c r="H177" s="40">
        <v>20</v>
      </c>
      <c r="I177" s="40">
        <v>20.6</v>
      </c>
      <c r="J177" s="40">
        <v>358.5</v>
      </c>
      <c r="K177" s="41" t="s">
        <v>165</v>
      </c>
      <c r="L177" s="40">
        <v>50</v>
      </c>
    </row>
    <row r="178" spans="1:12" ht="15" x14ac:dyDescent="0.25">
      <c r="A178" s="23"/>
      <c r="B178" s="15"/>
      <c r="C178" s="11"/>
      <c r="D178" s="6" t="s">
        <v>163</v>
      </c>
      <c r="E178" s="42" t="s">
        <v>112</v>
      </c>
      <c r="F178" s="43">
        <v>30</v>
      </c>
      <c r="G178" s="43">
        <v>5.7</v>
      </c>
      <c r="H178" s="43">
        <v>7.5</v>
      </c>
      <c r="I178" s="43">
        <v>0.1</v>
      </c>
      <c r="J178" s="43">
        <v>91</v>
      </c>
      <c r="K178" s="44" t="s">
        <v>113</v>
      </c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4.9000000000000004</v>
      </c>
      <c r="H179" s="43">
        <v>5</v>
      </c>
      <c r="I179" s="43">
        <v>32.5</v>
      </c>
      <c r="J179" s="43">
        <v>190</v>
      </c>
      <c r="K179" s="44" t="s">
        <v>166</v>
      </c>
      <c r="L179" s="43">
        <v>11</v>
      </c>
    </row>
    <row r="180" spans="1:12" ht="15" x14ac:dyDescent="0.25">
      <c r="A180" s="23"/>
      <c r="B180" s="15"/>
      <c r="C180" s="11"/>
      <c r="D180" s="7" t="s">
        <v>23</v>
      </c>
      <c r="E180" s="42" t="s">
        <v>167</v>
      </c>
      <c r="F180" s="43">
        <v>35</v>
      </c>
      <c r="G180" s="43">
        <v>0.3</v>
      </c>
      <c r="H180" s="43">
        <v>0</v>
      </c>
      <c r="I180" s="43">
        <v>17</v>
      </c>
      <c r="J180" s="43">
        <v>73</v>
      </c>
      <c r="K180" s="57" t="s">
        <v>103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100</v>
      </c>
      <c r="G181" s="43">
        <v>0.4</v>
      </c>
      <c r="H181" s="43">
        <v>0.4</v>
      </c>
      <c r="I181" s="43">
        <v>10.4</v>
      </c>
      <c r="J181" s="43">
        <v>45</v>
      </c>
      <c r="K181" s="44" t="s">
        <v>86</v>
      </c>
      <c r="L181" s="43">
        <v>11.5</v>
      </c>
    </row>
    <row r="182" spans="1:12" ht="15" x14ac:dyDescent="0.25">
      <c r="A182" s="23"/>
      <c r="B182" s="15"/>
      <c r="C182" s="11"/>
      <c r="D182" s="6" t="s">
        <v>55</v>
      </c>
      <c r="E182" s="42" t="s">
        <v>42</v>
      </c>
      <c r="F182" s="43">
        <v>20</v>
      </c>
      <c r="G182" s="43">
        <v>1</v>
      </c>
      <c r="H182" s="43">
        <v>0.7</v>
      </c>
      <c r="I182" s="43">
        <v>6.7</v>
      </c>
      <c r="J182" s="43">
        <v>35</v>
      </c>
      <c r="K182" s="57" t="s">
        <v>104</v>
      </c>
      <c r="L182" s="43">
        <v>1.5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2">SUM(G177:G183)</f>
        <v>34.799999999999997</v>
      </c>
      <c r="H184" s="19">
        <f t="shared" si="82"/>
        <v>33.6</v>
      </c>
      <c r="I184" s="19">
        <f t="shared" si="82"/>
        <v>87.300000000000011</v>
      </c>
      <c r="J184" s="19">
        <f t="shared" si="82"/>
        <v>792.5</v>
      </c>
      <c r="K184" s="25"/>
      <c r="L184" s="19">
        <f t="shared" ref="L184" si="83">SUM(L177:L183)</f>
        <v>97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105</v>
      </c>
      <c r="F185" s="43">
        <v>60</v>
      </c>
      <c r="G185" s="43">
        <v>1</v>
      </c>
      <c r="H185" s="43">
        <v>1.8</v>
      </c>
      <c r="I185" s="43">
        <v>5</v>
      </c>
      <c r="J185" s="43">
        <v>40.200000000000003</v>
      </c>
      <c r="K185" s="44" t="s">
        <v>106</v>
      </c>
      <c r="L185" s="43">
        <v>18</v>
      </c>
    </row>
    <row r="186" spans="1:12" ht="15" x14ac:dyDescent="0.25">
      <c r="A186" s="23"/>
      <c r="B186" s="15"/>
      <c r="C186" s="11"/>
      <c r="D186" s="7" t="s">
        <v>27</v>
      </c>
      <c r="E186" s="42" t="s">
        <v>43</v>
      </c>
      <c r="F186" s="43">
        <v>200</v>
      </c>
      <c r="G186" s="43">
        <v>1.6</v>
      </c>
      <c r="H186" s="43">
        <v>3.4</v>
      </c>
      <c r="I186" s="43">
        <v>8</v>
      </c>
      <c r="J186" s="43">
        <v>70.400000000000006</v>
      </c>
      <c r="K186" s="44" t="s">
        <v>135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90</v>
      </c>
      <c r="G187" s="43">
        <v>8.4</v>
      </c>
      <c r="H187" s="43">
        <v>10</v>
      </c>
      <c r="I187" s="43">
        <v>10.1</v>
      </c>
      <c r="J187" s="43">
        <v>165.6</v>
      </c>
      <c r="K187" s="44" t="s">
        <v>125</v>
      </c>
      <c r="L187" s="43">
        <v>45</v>
      </c>
    </row>
    <row r="188" spans="1:12" ht="15" x14ac:dyDescent="0.25">
      <c r="A188" s="23"/>
      <c r="B188" s="15"/>
      <c r="C188" s="11"/>
      <c r="D188" s="7" t="s">
        <v>29</v>
      </c>
      <c r="E188" s="42" t="s">
        <v>168</v>
      </c>
      <c r="F188" s="43">
        <v>150</v>
      </c>
      <c r="G188" s="43">
        <v>6.2</v>
      </c>
      <c r="H188" s="43">
        <v>10.4</v>
      </c>
      <c r="I188" s="43">
        <v>37.200000000000003</v>
      </c>
      <c r="J188" s="43">
        <v>268.5</v>
      </c>
      <c r="K188" s="44" t="s">
        <v>110</v>
      </c>
      <c r="L188" s="43">
        <v>14</v>
      </c>
    </row>
    <row r="189" spans="1:12" ht="15" x14ac:dyDescent="0.25">
      <c r="A189" s="23"/>
      <c r="B189" s="15"/>
      <c r="C189" s="11"/>
      <c r="D189" s="7" t="s">
        <v>22</v>
      </c>
      <c r="E189" s="42" t="s">
        <v>47</v>
      </c>
      <c r="F189" s="43">
        <v>200</v>
      </c>
      <c r="G189" s="43">
        <v>0</v>
      </c>
      <c r="H189" s="43">
        <v>0</v>
      </c>
      <c r="I189" s="43">
        <v>10.3</v>
      </c>
      <c r="J189" s="43">
        <v>41.2</v>
      </c>
      <c r="K189" s="44" t="s">
        <v>116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45</v>
      </c>
      <c r="G190" s="43">
        <v>0.4</v>
      </c>
      <c r="H190" s="43">
        <v>0.1</v>
      </c>
      <c r="I190" s="43">
        <v>21.9</v>
      </c>
      <c r="J190" s="43">
        <v>93.9</v>
      </c>
      <c r="K190" s="57" t="s">
        <v>94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1.5</v>
      </c>
      <c r="H191" s="43">
        <v>1.1000000000000001</v>
      </c>
      <c r="I191" s="43">
        <v>10.1</v>
      </c>
      <c r="J191" s="43">
        <v>52.5</v>
      </c>
      <c r="K191" s="57" t="s">
        <v>95</v>
      </c>
      <c r="L191" s="43">
        <v>3.5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4">SUM(G185:G193)</f>
        <v>19.099999999999998</v>
      </c>
      <c r="H194" s="19">
        <f t="shared" si="84"/>
        <v>26.800000000000004</v>
      </c>
      <c r="I194" s="19">
        <f t="shared" si="84"/>
        <v>102.6</v>
      </c>
      <c r="J194" s="19">
        <f t="shared" si="84"/>
        <v>732.30000000000007</v>
      </c>
      <c r="K194" s="25"/>
      <c r="L194" s="19">
        <f t="shared" ref="L194" si="85">SUM(L185:L193)</f>
        <v>109.5</v>
      </c>
    </row>
    <row r="195" spans="1:12" ht="15" x14ac:dyDescent="0.2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1310</v>
      </c>
      <c r="G195" s="32">
        <f t="shared" ref="G195" si="86">G184+G194</f>
        <v>53.899999999999991</v>
      </c>
      <c r="H195" s="32">
        <f t="shared" ref="H195" si="87">H184+H194</f>
        <v>60.400000000000006</v>
      </c>
      <c r="I195" s="32">
        <f t="shared" ref="I195" si="88">I184+I194</f>
        <v>189.9</v>
      </c>
      <c r="J195" s="32">
        <f t="shared" ref="J195:L195" si="89">J184+J194</f>
        <v>1524.8000000000002</v>
      </c>
      <c r="K195" s="32"/>
      <c r="L195" s="32">
        <f t="shared" si="89"/>
        <v>206.5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1427.3</v>
      </c>
      <c r="G196" s="34">
        <f>(G24+G43+G62+G81+G100+G119+G138+G157+G176+G195)/(IF(G24=0,0,1)+IF(G43=0,0,1)+IF(G62=0,0,1)+IF(G81=0,0,1)+IF(G100=0,0,1)+IF(G119=0,0,1)+IF(G138=0,0,1)+IF(G157=0,0,1)+IF(G176=0,0,1)+IF(G195=0,0,1))</f>
        <v>45.01</v>
      </c>
      <c r="H196" s="34">
        <f>(H24+H43+H62+H81+H100+H119+H138+H157+H176+H195)/(IF(H24=0,0,1)+IF(H43=0,0,1)+IF(H62=0,0,1)+IF(H81=0,0,1)+IF(H100=0,0,1)+IF(H119=0,0,1)+IF(H138=0,0,1)+IF(H157=0,0,1)+IF(H176=0,0,1)+IF(H195=0,0,1))</f>
        <v>49.510000000000005</v>
      </c>
      <c r="I196" s="34">
        <f>(I24+I43+I62+I81+I100+I119+I138+I157+I176+I195)/(IF(I24=0,0,1)+IF(I43=0,0,1)+IF(I62=0,0,1)+IF(I81=0,0,1)+IF(I100=0,0,1)+IF(I119=0,0,1)+IF(I138=0,0,1)+IF(I157=0,0,1)+IF(I176=0,0,1)+IF(I195=0,0,1))</f>
        <v>196.44</v>
      </c>
      <c r="J196" s="34">
        <f>(J24+J43+J62+J81+J100+J119+J138+J157+J176+J195)/(IF(J24=0,0,1)+IF(J43=0,0,1)+IF(J62=0,0,1)+IF(J81=0,0,1)+IF(J100=0,0,1)+IF(J119=0,0,1)+IF(J138=0,0,1)+IF(J157=0,0,1)+IF(J176=0,0,1)+IF(J195=0,0,1))</f>
        <v>1432.77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214.14400000000001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CityLine</cp:lastModifiedBy>
  <dcterms:created xsi:type="dcterms:W3CDTF">2022-05-16T14:23:56Z</dcterms:created>
  <dcterms:modified xsi:type="dcterms:W3CDTF">2025-01-13T08:40:55Z</dcterms:modified>
</cp:coreProperties>
</file>